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10.xml.rels" ContentType="application/vnd.openxmlformats-package.relationships+xml"/>
  <Override PartName="/xl/worksheets/_rels/sheet1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_rels/sheet16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70.jpeg" ContentType="image/jpeg"/>
  <Override PartName="/xl/media/image65.jpeg" ContentType="image/jpeg"/>
  <Override PartName="/xl/media/image71.jpeg" ContentType="image/jpeg"/>
  <Override PartName="/xl/media/image66.jpeg" ContentType="image/jpeg"/>
  <Override PartName="/xl/media/image72.jpeg" ContentType="image/jpeg"/>
  <Override PartName="/xl/media/image67.jpeg" ContentType="image/jpeg"/>
  <Override PartName="/xl/media/image73.jpeg" ContentType="image/jpeg"/>
  <Override PartName="/xl/media/image68.jpeg" ContentType="image/jpeg"/>
  <Override PartName="/xl/media/image69.jpeg" ContentType="image/jpeg"/>
  <Override PartName="/xl/media/image74.jpeg" ContentType="image/jpeg"/>
  <Override PartName="/xl/media/image75.jpeg" ContentType="image/jpeg"/>
  <Override PartName="/xl/media/image76.jpeg" ContentType="image/jpeg"/>
  <Override PartName="/xl/media/image77.jpeg" ContentType="image/jpeg"/>
  <Override PartName="/xl/media/image78.jpeg" ContentType="image/jpeg"/>
  <Override PartName="/xl/media/image79.jpeg" ContentType="image/jpeg"/>
  <Override PartName="/xl/media/image80.jpeg" ContentType="image/jpeg"/>
  <Override PartName="/xl/sharedStrings.xml" ContentType="application/vnd.openxmlformats-officedocument.spreadsheetml.sharedStrings+xml"/>
  <Override PartName="/xl/drawings/drawing9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_rels/drawing9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_rels/drawing10.xml.rels" ContentType="application/vnd.openxmlformats-package.relationships+xml"/>
  <Override PartName="/xl/drawings/_rels/drawing11.xml.rels" ContentType="application/vnd.openxmlformats-package.relationships+xml"/>
  <Override PartName="/xl/drawings/_rels/drawing12.xml.rels" ContentType="application/vnd.openxmlformats-package.relationships+xml"/>
  <Override PartName="/xl/drawings/_rels/drawing13.xml.rels" ContentType="application/vnd.openxmlformats-package.relationships+xml"/>
  <Override PartName="/xl/drawings/_rels/drawing14.xml.rels" ContentType="application/vnd.openxmlformats-package.relationships+xml"/>
  <Override PartName="/xl/drawings/_rels/drawing15.xml.rels" ContentType="application/vnd.openxmlformats-package.relationships+xml"/>
  <Override PartName="/xl/drawings/_rels/drawing16.xml.rels" ContentType="application/vnd.openxmlformats-package.relationship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ndo_Meio Ambiente" sheetId="1" state="visible" r:id="rId2"/>
    <sheet name="Fundo Criança Adolesc" sheetId="2" state="visible" r:id="rId3"/>
    <sheet name="Fundo Assistência Social" sheetId="3" state="visible" r:id="rId4"/>
    <sheet name="Fundo Saúde" sheetId="4" state="visible" r:id="rId5"/>
    <sheet name="Fundo Hab Saneamento" sheetId="5" state="visible" r:id="rId6"/>
    <sheet name="Fundo Desenv. Rural" sheetId="6" state="visible" r:id="rId7"/>
    <sheet name="Fundo Desenv. Econômico" sheetId="7" state="visible" r:id="rId8"/>
    <sheet name="Fundo Corp Bombeiros" sheetId="8" state="visible" r:id="rId9"/>
    <sheet name="Fundo Cultura" sheetId="9" state="visible" r:id="rId10"/>
    <sheet name="Fundo Patrim Hist Cult Nat Paisagístico" sheetId="10" state="visible" r:id="rId11"/>
    <sheet name="Fundo Turismo" sheetId="11" state="visible" r:id="rId12"/>
    <sheet name="Fundo Idoso" sheetId="12" state="visible" r:id="rId13"/>
    <sheet name="Fundo Urb Rural" sheetId="13" state="visible" r:id="rId14"/>
    <sheet name="Fundo Def Consumidor" sheetId="14" state="visible" r:id="rId15"/>
    <sheet name="Fundo Dev Econ Tec Inov" sheetId="15" state="visible" r:id="rId16"/>
    <sheet name="Fundo Def Civil" sheetId="16" state="visible" r:id="rId1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<sst xmlns="http://schemas.openxmlformats.org/spreadsheetml/2006/main" count="1180" uniqueCount="92">
  <si>
    <t xml:space="preserve">MUNICÍPIO DE CANELA -  LEI ORÇAMENTÁRIA ANUAL PARA 2025
DEMONSTRATIVO DAS  RECEITAS E DESPESAS VINCULADAS AO FUNDO MUNICIPAL DE MEIO AMBIENTE, CRIADO PELA LEI MUNICIPAL N.º 1.622/1998
Lei Federal nº 4.320/64, art. 2º, § 2º, inciso I</t>
  </si>
  <si>
    <t xml:space="preserve">Recurso 1759 DFR 1043</t>
  </si>
  <si>
    <t xml:space="preserve">Receitas Previstas para o FUNDO</t>
  </si>
  <si>
    <t xml:space="preserve">Despesas Fixadas para o FUNDO</t>
  </si>
  <si>
    <t xml:space="preserve">Código da Receita</t>
  </si>
  <si>
    <t xml:space="preserve">Especificação</t>
  </si>
  <si>
    <t xml:space="preserve">Valor</t>
  </si>
  <si>
    <t xml:space="preserve">Código da Despesa</t>
  </si>
  <si>
    <t xml:space="preserve">RECEITAS CORRENTES</t>
  </si>
  <si>
    <t xml:space="preserve">DESPESAS CORRENTES</t>
  </si>
  <si>
    <t xml:space="preserve">1.1.0.0.00.0.0.00.00.00</t>
  </si>
  <si>
    <t xml:space="preserve">Impostos,     Taxas e Contribuição de Melhoria
Contr.de Melhoria</t>
  </si>
  <si>
    <t xml:space="preserve">3.1.00.00.00.00.00.00</t>
  </si>
  <si>
    <t xml:space="preserve">Pessoal e Encargos Sociais</t>
  </si>
  <si>
    <t xml:space="preserve">1.2.0.0.00.0.0.00.00.00</t>
  </si>
  <si>
    <t xml:space="preserve">Rec. Contribuições</t>
  </si>
  <si>
    <t xml:space="preserve">3.2.00.00.00.00.00.00</t>
  </si>
  <si>
    <t xml:space="preserve">Juros e Encargos da Dívida</t>
  </si>
  <si>
    <t xml:space="preserve">1.3.0.0.00.0.0.00.00.00</t>
  </si>
  <si>
    <t xml:space="preserve">Rec. Patrimonial</t>
  </si>
  <si>
    <t xml:space="preserve">3.3.00.00.00.00.00.00</t>
  </si>
  <si>
    <t xml:space="preserve">Outras Despesas Correntes</t>
  </si>
  <si>
    <t xml:space="preserve">1.4.0.0.00.0.0.00.00.00</t>
  </si>
  <si>
    <t xml:space="preserve">Rec. Agropecuária</t>
  </si>
  <si>
    <t xml:space="preserve">1.5.0.0.00.0.0.00.00.00</t>
  </si>
  <si>
    <t xml:space="preserve">Rec. Industriais</t>
  </si>
  <si>
    <t xml:space="preserve">1.6.0.0.00.0.0.00.00.00</t>
  </si>
  <si>
    <t xml:space="preserve">Rec. Serviços</t>
  </si>
  <si>
    <t xml:space="preserve">1.7.0.0.00.0.0.00.00.00</t>
  </si>
  <si>
    <t xml:space="preserve">Transf. Correntes</t>
  </si>
  <si>
    <t xml:space="preserve">1.9.0.0.00.0.0.00.00.00</t>
  </si>
  <si>
    <t xml:space="preserve">Outras Rec. Corr.</t>
  </si>
  <si>
    <t xml:space="preserve">RECEITAS DE CAPITAL</t>
  </si>
  <si>
    <t xml:space="preserve">DESPESAS DE CAPITAL</t>
  </si>
  <si>
    <t xml:space="preserve">2.1.0.0.00.0.0.00.00.00</t>
  </si>
  <si>
    <t xml:space="preserve">Oper. De Crédito</t>
  </si>
  <si>
    <t xml:space="preserve">4.4.00.00.00.00.00.00</t>
  </si>
  <si>
    <t xml:space="preserve">Investimentos</t>
  </si>
  <si>
    <t xml:space="preserve">2.2.0.0.00.0.0.00.00.00</t>
  </si>
  <si>
    <t xml:space="preserve">Alienação de Bens</t>
  </si>
  <si>
    <t xml:space="preserve">4.5.00.00.00.00.00.00 </t>
  </si>
  <si>
    <t xml:space="preserve">Inversões Financeiras</t>
  </si>
  <si>
    <t xml:space="preserve">2.3.0.0.00.0.0.00.00.00</t>
  </si>
  <si>
    <t xml:space="preserve">Amort. De Empréstimos</t>
  </si>
  <si>
    <t xml:space="preserve">4.6.00.00.00.00.00.00</t>
  </si>
  <si>
    <t xml:space="preserve">Amortização da Dívida</t>
  </si>
  <si>
    <t xml:space="preserve">2.4.0.0.00.0.0.00.00.00</t>
  </si>
  <si>
    <t xml:space="preserve">Transf. De Capital</t>
  </si>
  <si>
    <t xml:space="preserve">2.9.0.0.00.0.0.00.00.00</t>
  </si>
  <si>
    <t xml:space="preserve">Outras Rec Capital</t>
  </si>
  <si>
    <t xml:space="preserve">RECEITAS CORRENTES INTRA
ORÇAMENTÁRIAS</t>
  </si>
  <si>
    <t xml:space="preserve">RESERVA DO  R P P S</t>
  </si>
  <si>
    <t xml:space="preserve">7.2.0.0.00.0.0.00.00.00</t>
  </si>
  <si>
    <t xml:space="preserve">RESERVA DE CONTINGÊNCIA</t>
  </si>
  <si>
    <t xml:space="preserve">7.3.0.0.00.0.0.00.00.00</t>
  </si>
  <si>
    <t xml:space="preserve">7.9.0.0.00.0.0.00.00.00</t>
  </si>
  <si>
    <t xml:space="preserve">RECEITAS DE CAPITAL INTRA
ORÇAMENTÁRIAS</t>
  </si>
  <si>
    <t xml:space="preserve">8.2.0.0.00.0.0.00.00.00</t>
  </si>
  <si>
    <t xml:space="preserve">8.3.0.0.00.0.0.00.00.00</t>
  </si>
  <si>
    <t xml:space="preserve">8.9.0.0.00.0.0.00.00.00</t>
  </si>
  <si>
    <t xml:space="preserve">(-) X.X.X.XX.X.X</t>
  </si>
  <si>
    <t xml:space="preserve">(-) Deduções da Receita</t>
  </si>
  <si>
    <t xml:space="preserve">(+) Aportes Financeiros</t>
  </si>
  <si>
    <t xml:space="preserve">TOTAL</t>
  </si>
  <si>
    <t xml:space="preserve">T O T A L</t>
  </si>
  <si>
    <r>
      <rPr>
        <b val="true"/>
        <sz val="12"/>
        <rFont val="Calibri"/>
        <family val="2"/>
        <charset val="1"/>
      </rPr>
      <t xml:space="preserve">Nota</t>
    </r>
    <r>
      <rPr>
        <sz val="12"/>
        <rFont val="Calibri"/>
        <family val="2"/>
        <charset val="1"/>
      </rPr>
      <t xml:space="preserve">:    O  valor  da  linha    “ Aportes  Financeiros"  corresponderá  ao    montante  de  recursos “Próprios”  que o Município destinará ao  FUNDO, se for o caso.</t>
    </r>
  </si>
  <si>
    <t xml:space="preserve">MUNICÍPIO DE CANELA -  LEI ORÇAMENTÁRIA ANUAL PARA 2025
DEMONSTRATIVO DAS  RECEITAS E DESPESAS VINCULADAS AO FUNDO MUNICIPAL DA CRIANÇA E DO ADOLESCENTE CRIADO PELA LEI MUNICIPAL N.º 3.126/2011
Lei Federal nº 4.320/64, art. 2º, § 2º, inciso I</t>
  </si>
  <si>
    <t xml:space="preserve">Recurso 1759 DFR 1038</t>
  </si>
  <si>
    <t xml:space="preserve">MUNICÍPIO DE CANELA -  LEI ORÇAMENTÁRIA ANUAL PARA 2025
DEMONSTRATIVO DAS  RECEITAS E DESPESAS VINCULADAS AO FUNDO MUNICIPAL DE ASSISTÊNCIA SOCIAL CRIADO PELA LEI MUNICIPAL N.º 1.512/1997
Lei Federal nº 4.320/64, art. 2º, § 2º, inciso I</t>
  </si>
  <si>
    <t xml:space="preserve">Recurso 1669 DFR 1215</t>
  </si>
  <si>
    <t xml:space="preserve">MUNICÍPIO DE CANELA -  LEI ORÇAMENTÁRIA ANUAL PARA 2025
DEMONSTRATIVO DAS  RECEITAS E DESPESAS VINCULADAS AO FUNDO MUNICIPAL DE SAÚDE CRIADO PELA LEI MUNICIPAL N.º 1.152/1992
Lei Federal nº 4.320/64, art. 2º, § 2º, inciso I</t>
  </si>
  <si>
    <t xml:space="preserve">Recurso 1500 CO 1002 DFR </t>
  </si>
  <si>
    <t xml:space="preserve">MUNICÍPIO DE CANELA -  LEI ORÇAMENTÁRIA ANUAL PARA 2025
DEMONSTRATIVO DAS  RECEITAS E DESPESAS VINCULADAS AO FUNDO MUNICIPAL DE HABITAÇÃO E SANEAMENTO CRIADO PELA LEI MUNICIPAL N.º /
Lei Federal nº 4.320/64, art. 2º, § 2º, inciso I</t>
  </si>
  <si>
    <t xml:space="preserve">MUNICÍPIO DE CANELA -  LEI ORÇAMENTÁRIA ANUAL PARA 2025
DEMONSTRATIVO DAS  RECEITAS E DESPESAS VINCULADAS AO FUNDO MUNICIPAL DE DESENVOLVIMENTO RURAL CRIADO PELA LEI MUNICIPAL N.º 1.496/1997
Lei Federal nº 4.320/64, art. 2º, § 2º, inciso I</t>
  </si>
  <si>
    <t xml:space="preserve">Recurso  1759 DFR 1036 </t>
  </si>
  <si>
    <t xml:space="preserve">MUNICÍPIO DE CANELA -  LEI ORÇAMENTÁRIA ANUAL PARA 2025
DEMONSTRATIVO DAS  RECEITAS E DESPESAS VINCULADAS AO FUNDO MUNICIPAL DE DESENVOLVIMENTO ECONÔMICO CRIADO PELA LEI MUNICIPAL N.º 1.614/1998
Lei Federal nº 4.320/64, art. 2º, § 2º, inciso I</t>
  </si>
  <si>
    <t xml:space="preserve">MUNICÍPIO DE CANELA -  LEI ORÇAMENTÁRIA ANUAL PARA 2025
DEMONSTRATIVO DAS  RECEITAS E DESPESAS VINCULADAS AO FUNDO MUNICIPAL DE REAPARELHAMENTO DO CORPO DE BOMBEIROS CRIADO PELA LEI MUNICIPAL N.º 2.451/2006
Lei Federal nº 4.320/64, art. 2º, § 2º, inciso I</t>
  </si>
  <si>
    <t xml:space="preserve">Recurso  1759 DFR 1083</t>
  </si>
  <si>
    <t xml:space="preserve">MUNICÍPIO DE CANELA -  LEI ORÇAMENTÁRIA ANUAL PARA 2025
DEMONSTRATIVO DAS  RECEITAS E DESPESAS VINCULADAS AO FUNDO MUNICIPAL DE CULTURA CRIADO PELA LEI MUNICIPAL N.º 3.419/2013
Lei Federal nº 4.320/64, art. 2º, § 2º, inciso I</t>
  </si>
  <si>
    <t xml:space="preserve">Recurso  1500</t>
  </si>
  <si>
    <t xml:space="preserve">Impostos, Taxas e  Contribuição de Melhoria
Contr.de Melhoria</t>
  </si>
  <si>
    <t xml:space="preserve">MUNICÍPIO DE CANELA -  LEI ORÇAMENTÁRIA ANUAL PARA 2025
DEMONSTRATIVO DAS  RECEITAS E DESPESAS VINCULADAS AO FUNDO MUNICIPAL DO PATRIMÔNIO HISTÓRICO, CULTURAL E PAISAGÍSTICO CRIADO PELA LEI MUNICIPAL N.º 3.415/2013
Lei Federal nº 4.320/64, art. 2º, § 2º, inciso I</t>
  </si>
  <si>
    <t xml:space="preserve">MUNICÍPIO DE CANELA -  LEI ORÇAMENTÁRIA ANUAL PARA 2025
DEMONSTRATIVO DAS  RECEITAS E DESPESAS VINCULADAS AO FUNDO MUNICIPAL DO TURISMO PELA LEI MUNICIPAL N.º 3.290/2012
Lei Federal nº 4.320/64, art. 2º, § 2º, inciso I</t>
  </si>
  <si>
    <t xml:space="preserve">MUNICÍPIO DE CANELA -  LEI ORÇAMENTÁRIA ANUAL PARA 2025
DEMONSTRATIVO DAS  RECEITAS E DESPESAS VINCULADAS AO FUNDO MUNICIPAL DO IDOSO PELA LEI MUNICIPAL N.º 3.925/2017
Lei Federal nº 4.320/64, art. 2º, § 2º, inciso I</t>
  </si>
  <si>
    <t xml:space="preserve">Recurso  1759 DFR 1206</t>
  </si>
  <si>
    <t xml:space="preserve">MUNICÍPIO DE CANELA -  LEI ORÇAMENTÁRIA ANUAL PARA 2025
DEMONSTRATIVO DAS  RECEITAS E DESPESAS VINCULADAS AO FUNDO MUNICIPAL DO URBANO E RURAL PELA LEI MUNICIPAL N.º 2.924/2009
Lei Federal nº 4.320/64, art. 2º, § 2º, inciso I</t>
  </si>
  <si>
    <t xml:space="preserve">Recurso  1759 DFR 1110</t>
  </si>
  <si>
    <t xml:space="preserve">MUNICÍPIO DE CANELA -  LEI ORÇAMENTÁRIA ANUAL PARA 2025
DEMONSTRATIVO DAS  RECEITAS E DESPESAS VINCULADAS AO FUNDO MUNICIPAL DE PROTEÇÃO E DEFESA DO CONSUMIDOR PELA LEI MUNICIPAL N.º 4.426/2020
Lei Federal nº 4.320/64, art. 2º, § 2º, inciso I</t>
  </si>
  <si>
    <t xml:space="preserve">MUNICÍPIO DE CANELA -  LEI ORÇAMENTÁRIA ANUAL PARA 2025
DEMONSTRATIVO DAS  RECEITAS E DESPESAS VINCULADAS AO FUNDO MUNICIPAL DE DESENVOLVIMENTO ECONÔMICO, TECNOLOGIA E INOVAÇÃO – DMTI PELA LEI MUNICIPAL N.º 4.439/2020
Lei Federal nº 4.320/64, art. 2º, § 2º, inciso I</t>
  </si>
  <si>
    <t xml:space="preserve">MUNICÍPIO DE CANELA -  LEI ORÇAMENTÁRIA ANUAL PARA 2025
DEMONSTRATIVO DAS  RECEITAS E DESPESAS VINCULADAS AO FUNDO MUNICIPAL DE DEFESA CIVIL – FUMPDEC PELA LEI MUNICIPAL N.º 4.892/2024
Lei Federal nº 4.320/64, art. 2º, § 2º, inciso I</t>
  </si>
  <si>
    <t xml:space="preserve">Recurso  1759 DFR 1266</t>
  </si>
  <si>
    <t xml:space="preserve">Amort. de Empréstimos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</si>
</sst>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0"/>
      <color rgb="FF000000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FF4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5.jpeg"/>
</Relationships>
</file>

<file path=xl/drawings/_rels/drawing10.xml.rels><?xml version="1.0" encoding="UTF-8"?>
<Relationships xmlns="http://schemas.openxmlformats.org/package/2006/relationships"><Relationship Id="rId1" Type="http://schemas.openxmlformats.org/officeDocument/2006/relationships/image" Target="../media/image74.jpeg"/>
</Relationships>
</file>

<file path=xl/drawings/_rels/drawing11.xml.rels><?xml version="1.0" encoding="UTF-8"?>
<Relationships xmlns="http://schemas.openxmlformats.org/package/2006/relationships"><Relationship Id="rId1" Type="http://schemas.openxmlformats.org/officeDocument/2006/relationships/image" Target="../media/image75.jpeg"/>
</Relationships>
</file>

<file path=xl/drawings/_rels/drawing12.xml.rels><?xml version="1.0" encoding="UTF-8"?>
<Relationships xmlns="http://schemas.openxmlformats.org/package/2006/relationships"><Relationship Id="rId1" Type="http://schemas.openxmlformats.org/officeDocument/2006/relationships/image" Target="../media/image76.jpeg"/>
</Relationships>
</file>

<file path=xl/drawings/_rels/drawing13.xml.rels><?xml version="1.0" encoding="UTF-8"?>
<Relationships xmlns="http://schemas.openxmlformats.org/package/2006/relationships"><Relationship Id="rId1" Type="http://schemas.openxmlformats.org/officeDocument/2006/relationships/image" Target="../media/image77.jpeg"/>
</Relationships>
</file>

<file path=xl/drawings/_rels/drawing14.xml.rels><?xml version="1.0" encoding="UTF-8"?>
<Relationships xmlns="http://schemas.openxmlformats.org/package/2006/relationships"><Relationship Id="rId1" Type="http://schemas.openxmlformats.org/officeDocument/2006/relationships/image" Target="../media/image78.jpeg"/>
</Relationships>
</file>

<file path=xl/drawings/_rels/drawing15.xml.rels><?xml version="1.0" encoding="UTF-8"?>
<Relationships xmlns="http://schemas.openxmlformats.org/package/2006/relationships"><Relationship Id="rId1" Type="http://schemas.openxmlformats.org/officeDocument/2006/relationships/image" Target="../media/image79.jpeg"/>
</Relationships>
</file>

<file path=xl/drawings/_rels/drawing16.xml.rels><?xml version="1.0" encoding="UTF-8"?>
<Relationships xmlns="http://schemas.openxmlformats.org/package/2006/relationships"><Relationship Id="rId1" Type="http://schemas.openxmlformats.org/officeDocument/2006/relationships/image" Target="../media/image80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66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67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68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69.jpe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70.jpe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71.jpe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72.jpeg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image" Target="../media/image7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816120</xdr:colOff>
      <xdr:row>0</xdr:row>
      <xdr:rowOff>151560</xdr:rowOff>
    </xdr:from>
    <xdr:to>
      <xdr:col>3</xdr:col>
      <xdr:colOff>586800</xdr:colOff>
      <xdr:row>5</xdr:row>
      <xdr:rowOff>24120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4306680" y="151560"/>
          <a:ext cx="731160" cy="846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663840</xdr:colOff>
      <xdr:row>1</xdr:row>
      <xdr:rowOff>49320</xdr:rowOff>
    </xdr:from>
    <xdr:to>
      <xdr:col>3</xdr:col>
      <xdr:colOff>394560</xdr:colOff>
      <xdr:row>5</xdr:row>
      <xdr:rowOff>158400</xdr:rowOff>
    </xdr:to>
    <xdr:pic>
      <xdr:nvPicPr>
        <xdr:cNvPr id="9" name="Picture 1" descr=""/>
        <xdr:cNvPicPr/>
      </xdr:nvPicPr>
      <xdr:blipFill>
        <a:blip r:embed="rId1"/>
        <a:stretch/>
      </xdr:blipFill>
      <xdr:spPr>
        <a:xfrm>
          <a:off x="3889440" y="239760"/>
          <a:ext cx="936720" cy="1004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722520</xdr:colOff>
      <xdr:row>0</xdr:row>
      <xdr:rowOff>76680</xdr:rowOff>
    </xdr:from>
    <xdr:to>
      <xdr:col>3</xdr:col>
      <xdr:colOff>427320</xdr:colOff>
      <xdr:row>5</xdr:row>
      <xdr:rowOff>129240</xdr:rowOff>
    </xdr:to>
    <xdr:pic>
      <xdr:nvPicPr>
        <xdr:cNvPr id="10" name="Picture 1" descr=""/>
        <xdr:cNvPicPr/>
      </xdr:nvPicPr>
      <xdr:blipFill>
        <a:blip r:embed="rId1"/>
        <a:stretch/>
      </xdr:blipFill>
      <xdr:spPr>
        <a:xfrm>
          <a:off x="4065480" y="76680"/>
          <a:ext cx="1018080" cy="100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1187280</xdr:colOff>
      <xdr:row>1</xdr:row>
      <xdr:rowOff>100080</xdr:rowOff>
    </xdr:from>
    <xdr:to>
      <xdr:col>3</xdr:col>
      <xdr:colOff>763200</xdr:colOff>
      <xdr:row>5</xdr:row>
      <xdr:rowOff>141840</xdr:rowOff>
    </xdr:to>
    <xdr:pic>
      <xdr:nvPicPr>
        <xdr:cNvPr id="11" name="Picture 1" descr=""/>
        <xdr:cNvPicPr/>
      </xdr:nvPicPr>
      <xdr:blipFill>
        <a:blip r:embed="rId1"/>
        <a:stretch/>
      </xdr:blipFill>
      <xdr:spPr>
        <a:xfrm>
          <a:off x="4412880" y="290520"/>
          <a:ext cx="1216080" cy="1070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673560</xdr:colOff>
      <xdr:row>0</xdr:row>
      <xdr:rowOff>0</xdr:rowOff>
    </xdr:from>
    <xdr:to>
      <xdr:col>3</xdr:col>
      <xdr:colOff>378000</xdr:colOff>
      <xdr:row>4</xdr:row>
      <xdr:rowOff>162720</xdr:rowOff>
    </xdr:to>
    <xdr:pic>
      <xdr:nvPicPr>
        <xdr:cNvPr id="12" name="Picture 1" descr=""/>
        <xdr:cNvPicPr/>
      </xdr:nvPicPr>
      <xdr:blipFill>
        <a:blip r:embed="rId1"/>
        <a:stretch/>
      </xdr:blipFill>
      <xdr:spPr>
        <a:xfrm>
          <a:off x="3899160" y="0"/>
          <a:ext cx="929880" cy="1038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979920</xdr:colOff>
      <xdr:row>1</xdr:row>
      <xdr:rowOff>12600</xdr:rowOff>
    </xdr:from>
    <xdr:to>
      <xdr:col>3</xdr:col>
      <xdr:colOff>684720</xdr:colOff>
      <xdr:row>6</xdr:row>
      <xdr:rowOff>15120</xdr:rowOff>
    </xdr:to>
    <xdr:pic>
      <xdr:nvPicPr>
        <xdr:cNvPr id="13" name="Picture 1" descr=""/>
        <xdr:cNvPicPr/>
      </xdr:nvPicPr>
      <xdr:blipFill>
        <a:blip r:embed="rId1"/>
        <a:stretch/>
      </xdr:blipFill>
      <xdr:spPr>
        <a:xfrm>
          <a:off x="4440600" y="203040"/>
          <a:ext cx="841320" cy="955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663480</xdr:colOff>
      <xdr:row>1</xdr:row>
      <xdr:rowOff>2880</xdr:rowOff>
    </xdr:from>
    <xdr:to>
      <xdr:col>3</xdr:col>
      <xdr:colOff>367920</xdr:colOff>
      <xdr:row>6</xdr:row>
      <xdr:rowOff>82800</xdr:rowOff>
    </xdr:to>
    <xdr:pic>
      <xdr:nvPicPr>
        <xdr:cNvPr id="14" name="Picture 1" descr=""/>
        <xdr:cNvPicPr/>
      </xdr:nvPicPr>
      <xdr:blipFill>
        <a:blip r:embed="rId1"/>
        <a:stretch/>
      </xdr:blipFill>
      <xdr:spPr>
        <a:xfrm>
          <a:off x="3908160" y="193320"/>
          <a:ext cx="1096200" cy="1032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721800</xdr:colOff>
      <xdr:row>1</xdr:row>
      <xdr:rowOff>10800</xdr:rowOff>
    </xdr:from>
    <xdr:to>
      <xdr:col>3</xdr:col>
      <xdr:colOff>446400</xdr:colOff>
      <xdr:row>6</xdr:row>
      <xdr:rowOff>30600</xdr:rowOff>
    </xdr:to>
    <xdr:pic>
      <xdr:nvPicPr>
        <xdr:cNvPr id="15" name="Picture 1" descr=""/>
        <xdr:cNvPicPr/>
      </xdr:nvPicPr>
      <xdr:blipFill>
        <a:blip r:embed="rId1"/>
        <a:stretch/>
      </xdr:blipFill>
      <xdr:spPr>
        <a:xfrm>
          <a:off x="3947400" y="201240"/>
          <a:ext cx="910800" cy="972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563760</xdr:colOff>
      <xdr:row>1</xdr:row>
      <xdr:rowOff>28800</xdr:rowOff>
    </xdr:from>
    <xdr:to>
      <xdr:col>3</xdr:col>
      <xdr:colOff>294480</xdr:colOff>
      <xdr:row>5</xdr:row>
      <xdr:rowOff>131040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3857400" y="219240"/>
          <a:ext cx="721800" cy="864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742680</xdr:colOff>
      <xdr:row>0</xdr:row>
      <xdr:rowOff>145080</xdr:rowOff>
    </xdr:from>
    <xdr:to>
      <xdr:col>3</xdr:col>
      <xdr:colOff>447120</xdr:colOff>
      <xdr:row>6</xdr:row>
      <xdr:rowOff>42840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3939120" y="145080"/>
          <a:ext cx="851400" cy="1040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870840</xdr:colOff>
      <xdr:row>2</xdr:row>
      <xdr:rowOff>21240</xdr:rowOff>
    </xdr:from>
    <xdr:to>
      <xdr:col>3</xdr:col>
      <xdr:colOff>576360</xdr:colOff>
      <xdr:row>5</xdr:row>
      <xdr:rowOff>137520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4164480" y="402120"/>
          <a:ext cx="714960" cy="830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563400</xdr:colOff>
      <xdr:row>1</xdr:row>
      <xdr:rowOff>66960</xdr:rowOff>
    </xdr:from>
    <xdr:to>
      <xdr:col>3</xdr:col>
      <xdr:colOff>471240</xdr:colOff>
      <xdr:row>6</xdr:row>
      <xdr:rowOff>63000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4112280" y="257400"/>
          <a:ext cx="799200" cy="948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592200</xdr:colOff>
      <xdr:row>1</xdr:row>
      <xdr:rowOff>30960</xdr:rowOff>
    </xdr:from>
    <xdr:to>
      <xdr:col>3</xdr:col>
      <xdr:colOff>551520</xdr:colOff>
      <xdr:row>6</xdr:row>
      <xdr:rowOff>34560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4062960" y="221400"/>
          <a:ext cx="850680" cy="956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811800</xdr:colOff>
      <xdr:row>0</xdr:row>
      <xdr:rowOff>106920</xdr:rowOff>
    </xdr:from>
    <xdr:to>
      <xdr:col>3</xdr:col>
      <xdr:colOff>515880</xdr:colOff>
      <xdr:row>6</xdr:row>
      <xdr:rowOff>37800</xdr:rowOff>
    </xdr:to>
    <xdr:pic>
      <xdr:nvPicPr>
        <xdr:cNvPr id="6" name="Picture 1" descr=""/>
        <xdr:cNvPicPr/>
      </xdr:nvPicPr>
      <xdr:blipFill>
        <a:blip r:embed="rId1"/>
        <a:stretch/>
      </xdr:blipFill>
      <xdr:spPr>
        <a:xfrm>
          <a:off x="4231800" y="106920"/>
          <a:ext cx="850680" cy="1073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722880</xdr:colOff>
      <xdr:row>0</xdr:row>
      <xdr:rowOff>164160</xdr:rowOff>
    </xdr:from>
    <xdr:to>
      <xdr:col>3</xdr:col>
      <xdr:colOff>473400</xdr:colOff>
      <xdr:row>6</xdr:row>
      <xdr:rowOff>33840</xdr:rowOff>
    </xdr:to>
    <xdr:pic>
      <xdr:nvPicPr>
        <xdr:cNvPr id="7" name="Picture 1" descr=""/>
        <xdr:cNvPicPr/>
      </xdr:nvPicPr>
      <xdr:blipFill>
        <a:blip r:embed="rId1"/>
        <a:stretch/>
      </xdr:blipFill>
      <xdr:spPr>
        <a:xfrm>
          <a:off x="4016520" y="164160"/>
          <a:ext cx="906840" cy="1012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1109160</xdr:colOff>
      <xdr:row>1</xdr:row>
      <xdr:rowOff>155520</xdr:rowOff>
    </xdr:from>
    <xdr:to>
      <xdr:col>3</xdr:col>
      <xdr:colOff>918360</xdr:colOff>
      <xdr:row>5</xdr:row>
      <xdr:rowOff>144000</xdr:rowOff>
    </xdr:to>
    <xdr:pic>
      <xdr:nvPicPr>
        <xdr:cNvPr id="8" name="Picture 1" descr=""/>
        <xdr:cNvPicPr/>
      </xdr:nvPicPr>
      <xdr:blipFill>
        <a:blip r:embed="rId1"/>
        <a:stretch/>
      </xdr:blipFill>
      <xdr:spPr>
        <a:xfrm>
          <a:off x="4305600" y="345960"/>
          <a:ext cx="956160" cy="988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1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1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13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drawing" Target="../drawings/drawing14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drawing" Target="../drawings/drawing15.x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drawing" Target="../drawings/drawing1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7"/>
  <sheetViews>
    <sheetView showFormulas="false" showGridLines="fals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A34" activeCellId="0" sqref="A34"/>
    </sheetView>
  </sheetViews>
  <sheetFormatPr defaultRowHeight="12.75" zeroHeight="false" outlineLevelRow="0" outlineLevelCol="0"/>
  <cols>
    <col collapsed="false" customWidth="true" hidden="false" outlineLevel="0" max="1" min="1" style="0" width="24.3"/>
    <col collapsed="false" customWidth="true" hidden="false" outlineLevel="0" max="2" min="2" style="0" width="30.79"/>
    <col collapsed="false" customWidth="true" hidden="false" outlineLevel="0" max="3" min="3" style="0" width="15.16"/>
    <col collapsed="false" customWidth="true" hidden="false" outlineLevel="0" max="4" min="4" style="0" width="24.98"/>
    <col collapsed="false" customWidth="true" hidden="false" outlineLevel="0" max="5" min="5" style="0" width="27.85"/>
    <col collapsed="false" customWidth="true" hidden="false" outlineLevel="0" max="6" min="6" style="0" width="14.66"/>
    <col collapsed="false" customWidth="true" hidden="false" outlineLevel="0" max="7" min="7" style="0" width="19.51"/>
    <col collapsed="false" customWidth="true" hidden="false" outlineLevel="0" max="1025" min="8" style="0" width="8.75"/>
  </cols>
  <sheetData>
    <row r="1" customFormat="false" ht="18" hidden="false" customHeight="true" outlineLevel="0" collapsed="false">
      <c r="A1" s="1"/>
      <c r="B1" s="1"/>
      <c r="C1" s="1"/>
      <c r="D1" s="1"/>
      <c r="E1" s="1"/>
      <c r="F1" s="1"/>
      <c r="G1" s="2"/>
    </row>
    <row r="2" customFormat="false" ht="12.8" hidden="false" customHeight="true" outlineLevel="0" collapsed="false">
      <c r="A2" s="1"/>
      <c r="B2" s="1"/>
      <c r="C2" s="1"/>
      <c r="D2" s="1"/>
      <c r="E2" s="1"/>
      <c r="F2" s="1"/>
      <c r="G2" s="2"/>
    </row>
    <row r="3" customFormat="false" ht="12.8" hidden="false" customHeight="true" outlineLevel="0" collapsed="false">
      <c r="A3" s="1"/>
      <c r="B3" s="1"/>
      <c r="C3" s="1"/>
      <c r="D3" s="1"/>
      <c r="E3" s="1"/>
      <c r="F3" s="1"/>
      <c r="G3" s="2"/>
    </row>
    <row r="4" customFormat="false" ht="20.25" hidden="false" customHeight="true" outlineLevel="0" collapsed="false">
      <c r="A4" s="1"/>
      <c r="B4" s="1"/>
      <c r="C4" s="1"/>
      <c r="D4" s="1"/>
      <c r="E4" s="1"/>
      <c r="F4" s="1"/>
      <c r="G4" s="2"/>
    </row>
    <row r="5" customFormat="false" ht="12.8" hidden="false" customHeight="true" outlineLevel="0" collapsed="false">
      <c r="A5" s="1"/>
      <c r="B5" s="1"/>
      <c r="C5" s="1"/>
      <c r="D5" s="1"/>
      <c r="E5" s="1"/>
      <c r="F5" s="1"/>
      <c r="G5" s="2"/>
    </row>
    <row r="6" customFormat="false" ht="12.8" hidden="false" customHeight="true" outlineLevel="0" collapsed="false">
      <c r="A6" s="1"/>
      <c r="B6" s="1"/>
      <c r="C6" s="1"/>
      <c r="D6" s="1"/>
      <c r="E6" s="1"/>
      <c r="F6" s="1"/>
      <c r="G6" s="2"/>
    </row>
    <row r="7" customFormat="false" ht="55.2" hidden="false" customHeight="true" outlineLevel="0" collapsed="false">
      <c r="A7" s="1" t="s">
        <v>0</v>
      </c>
      <c r="B7" s="1"/>
      <c r="C7" s="1"/>
      <c r="D7" s="1"/>
      <c r="E7" s="1"/>
      <c r="F7" s="1"/>
      <c r="G7" s="2"/>
    </row>
    <row r="8" customFormat="false" ht="15" hidden="false" customHeight="false" outlineLevel="0" collapsed="false">
      <c r="A8" s="1"/>
      <c r="B8" s="1"/>
      <c r="C8" s="3" t="s">
        <v>1</v>
      </c>
      <c r="D8" s="1"/>
      <c r="E8" s="1"/>
      <c r="F8" s="1"/>
      <c r="G8" s="2"/>
    </row>
    <row r="9" customFormat="false" ht="14.15" hidden="false" customHeight="true" outlineLevel="0" collapsed="false">
      <c r="A9" s="4" t="s">
        <v>2</v>
      </c>
      <c r="B9" s="4"/>
      <c r="C9" s="4"/>
      <c r="D9" s="4" t="s">
        <v>3</v>
      </c>
      <c r="E9" s="4"/>
      <c r="F9" s="4"/>
    </row>
    <row r="10" customFormat="false" ht="14.15" hidden="false" customHeight="true" outlineLevel="0" collapsed="false">
      <c r="A10" s="5" t="s">
        <v>4</v>
      </c>
      <c r="B10" s="6" t="s">
        <v>5</v>
      </c>
      <c r="C10" s="6" t="s">
        <v>6</v>
      </c>
      <c r="D10" s="6" t="s">
        <v>7</v>
      </c>
      <c r="E10" s="6" t="s">
        <v>5</v>
      </c>
      <c r="F10" s="6" t="s">
        <v>6</v>
      </c>
    </row>
    <row r="11" customFormat="false" ht="14.15" hidden="false" customHeight="true" outlineLevel="0" collapsed="false">
      <c r="A11" s="7" t="s">
        <v>8</v>
      </c>
      <c r="B11" s="7"/>
      <c r="C11" s="8" t="n">
        <f aca="false">SUM(C12:C19)</f>
        <v>280000</v>
      </c>
      <c r="D11" s="7" t="s">
        <v>9</v>
      </c>
      <c r="E11" s="7"/>
      <c r="F11" s="8" t="n">
        <f aca="false">SUM(F12:F19)</f>
        <v>246000</v>
      </c>
    </row>
    <row r="12" customFormat="false" ht="37.5" hidden="false" customHeight="false" outlineLevel="0" collapsed="false">
      <c r="A12" s="9" t="s">
        <v>10</v>
      </c>
      <c r="B12" s="10" t="s">
        <v>11</v>
      </c>
      <c r="C12" s="11"/>
      <c r="D12" s="12" t="s">
        <v>12</v>
      </c>
      <c r="E12" s="13" t="s">
        <v>13</v>
      </c>
      <c r="F12" s="12"/>
    </row>
    <row r="13" customFormat="false" ht="14.15" hidden="false" customHeight="true" outlineLevel="0" collapsed="false">
      <c r="A13" s="14" t="s">
        <v>14</v>
      </c>
      <c r="B13" s="10" t="s">
        <v>15</v>
      </c>
      <c r="C13" s="15"/>
      <c r="D13" s="16" t="s">
        <v>16</v>
      </c>
      <c r="E13" s="10" t="s">
        <v>17</v>
      </c>
      <c r="F13" s="17"/>
      <c r="G13" s="18"/>
    </row>
    <row r="14" customFormat="false" ht="14.15" hidden="false" customHeight="true" outlineLevel="0" collapsed="false">
      <c r="A14" s="14" t="s">
        <v>18</v>
      </c>
      <c r="B14" s="10" t="s">
        <v>19</v>
      </c>
      <c r="C14" s="11"/>
      <c r="D14" s="16" t="s">
        <v>20</v>
      </c>
      <c r="E14" s="10" t="s">
        <v>21</v>
      </c>
      <c r="F14" s="11" t="n">
        <f aca="false">+12000+134000+100000</f>
        <v>246000</v>
      </c>
    </row>
    <row r="15" customFormat="false" ht="14.15" hidden="false" customHeight="true" outlineLevel="0" collapsed="false">
      <c r="A15" s="14" t="s">
        <v>22</v>
      </c>
      <c r="B15" s="19" t="s">
        <v>23</v>
      </c>
      <c r="C15" s="11"/>
      <c r="F15" s="12"/>
    </row>
    <row r="16" customFormat="false" ht="14.15" hidden="false" customHeight="true" outlineLevel="0" collapsed="false">
      <c r="A16" s="14" t="s">
        <v>24</v>
      </c>
      <c r="B16" s="10" t="s">
        <v>25</v>
      </c>
      <c r="C16" s="15"/>
      <c r="D16" s="10"/>
      <c r="E16" s="10"/>
      <c r="F16" s="20"/>
    </row>
    <row r="17" customFormat="false" ht="14.15" hidden="false" customHeight="true" outlineLevel="0" collapsed="false">
      <c r="A17" s="14" t="s">
        <v>26</v>
      </c>
      <c r="B17" s="10" t="s">
        <v>27</v>
      </c>
      <c r="C17" s="11"/>
      <c r="D17" s="12"/>
      <c r="E17" s="12"/>
      <c r="F17" s="12"/>
    </row>
    <row r="18" customFormat="false" ht="14.15" hidden="false" customHeight="true" outlineLevel="0" collapsed="false">
      <c r="A18" s="14" t="s">
        <v>28</v>
      </c>
      <c r="B18" s="10" t="s">
        <v>29</v>
      </c>
      <c r="C18" s="11"/>
      <c r="D18" s="12"/>
      <c r="E18" s="12"/>
      <c r="F18" s="12"/>
    </row>
    <row r="19" customFormat="false" ht="14.15" hidden="false" customHeight="true" outlineLevel="0" collapsed="false">
      <c r="A19" s="14" t="s">
        <v>30</v>
      </c>
      <c r="B19" s="10" t="s">
        <v>31</v>
      </c>
      <c r="C19" s="11" t="n">
        <v>280000</v>
      </c>
      <c r="D19" s="12"/>
      <c r="E19" s="12"/>
      <c r="F19" s="12"/>
    </row>
    <row r="20" customFormat="false" ht="14.15" hidden="false" customHeight="true" outlineLevel="0" collapsed="false">
      <c r="A20" s="7" t="s">
        <v>32</v>
      </c>
      <c r="B20" s="7"/>
      <c r="C20" s="11"/>
      <c r="D20" s="7" t="s">
        <v>33</v>
      </c>
      <c r="E20" s="7"/>
      <c r="F20" s="8" t="n">
        <f aca="false">SUM(F21:F23)</f>
        <v>34000</v>
      </c>
    </row>
    <row r="21" customFormat="false" ht="14.15" hidden="false" customHeight="true" outlineLevel="0" collapsed="false">
      <c r="A21" s="14" t="s">
        <v>34</v>
      </c>
      <c r="B21" s="10" t="s">
        <v>35</v>
      </c>
      <c r="C21" s="11"/>
      <c r="D21" s="16" t="s">
        <v>36</v>
      </c>
      <c r="E21" s="10" t="s">
        <v>37</v>
      </c>
      <c r="F21" s="11" t="n">
        <v>34000</v>
      </c>
    </row>
    <row r="22" customFormat="false" ht="14.15" hidden="false" customHeight="true" outlineLevel="0" collapsed="false">
      <c r="A22" s="14" t="s">
        <v>38</v>
      </c>
      <c r="B22" s="10" t="s">
        <v>39</v>
      </c>
      <c r="C22" s="11"/>
      <c r="D22" s="16" t="s">
        <v>40</v>
      </c>
      <c r="E22" s="10" t="s">
        <v>41</v>
      </c>
      <c r="F22" s="12"/>
    </row>
    <row r="23" customFormat="false" ht="14.15" hidden="false" customHeight="true" outlineLevel="0" collapsed="false">
      <c r="A23" s="14" t="s">
        <v>42</v>
      </c>
      <c r="B23" s="10" t="s">
        <v>43</v>
      </c>
      <c r="C23" s="15"/>
      <c r="D23" s="16" t="s">
        <v>44</v>
      </c>
      <c r="E23" s="10" t="s">
        <v>45</v>
      </c>
      <c r="F23" s="20"/>
    </row>
    <row r="24" customFormat="false" ht="14.15" hidden="false" customHeight="true" outlineLevel="0" collapsed="false">
      <c r="A24" s="14" t="s">
        <v>46</v>
      </c>
      <c r="B24" s="10" t="s">
        <v>47</v>
      </c>
      <c r="C24" s="11"/>
      <c r="F24" s="12"/>
    </row>
    <row r="25" customFormat="false" ht="14.15" hidden="false" customHeight="true" outlineLevel="0" collapsed="false">
      <c r="A25" s="14" t="s">
        <v>48</v>
      </c>
      <c r="B25" s="10" t="s">
        <v>49</v>
      </c>
      <c r="C25" s="11"/>
      <c r="D25" s="12"/>
      <c r="E25" s="12"/>
      <c r="F25" s="12"/>
    </row>
    <row r="26" customFormat="false" ht="25.5" hidden="false" customHeight="true" outlineLevel="0" collapsed="false">
      <c r="A26" s="7" t="s">
        <v>50</v>
      </c>
      <c r="B26" s="7"/>
      <c r="C26" s="11"/>
      <c r="D26" s="7" t="s">
        <v>51</v>
      </c>
      <c r="E26" s="7"/>
      <c r="F26" s="20"/>
    </row>
    <row r="27" customFormat="false" ht="14.15" hidden="false" customHeight="true" outlineLevel="0" collapsed="false">
      <c r="A27" s="14" t="s">
        <v>52</v>
      </c>
      <c r="B27" s="10" t="s">
        <v>15</v>
      </c>
      <c r="C27" s="11"/>
      <c r="D27" s="10" t="s">
        <v>53</v>
      </c>
      <c r="E27" s="10"/>
      <c r="F27" s="12"/>
    </row>
    <row r="28" customFormat="false" ht="14.15" hidden="false" customHeight="true" outlineLevel="0" collapsed="false">
      <c r="A28" s="14" t="s">
        <v>54</v>
      </c>
      <c r="B28" s="10" t="s">
        <v>19</v>
      </c>
      <c r="C28" s="11"/>
      <c r="D28" s="12"/>
      <c r="E28" s="12"/>
      <c r="F28" s="12"/>
    </row>
    <row r="29" customFormat="false" ht="14.15" hidden="false" customHeight="true" outlineLevel="0" collapsed="false">
      <c r="A29" s="14" t="s">
        <v>55</v>
      </c>
      <c r="B29" s="10" t="s">
        <v>31</v>
      </c>
      <c r="C29" s="11"/>
      <c r="D29" s="12"/>
      <c r="E29" s="12"/>
      <c r="F29" s="12"/>
    </row>
    <row r="30" customFormat="false" ht="25.5" hidden="false" customHeight="true" outlineLevel="0" collapsed="false">
      <c r="A30" s="7" t="s">
        <v>56</v>
      </c>
      <c r="B30" s="7"/>
      <c r="C30" s="15"/>
      <c r="D30" s="20"/>
      <c r="E30" s="20"/>
      <c r="F30" s="20"/>
    </row>
    <row r="31" customFormat="false" ht="14.15" hidden="false" customHeight="true" outlineLevel="0" collapsed="false">
      <c r="A31" s="14" t="s">
        <v>57</v>
      </c>
      <c r="B31" s="10" t="s">
        <v>39</v>
      </c>
      <c r="C31" s="11"/>
      <c r="D31" s="12"/>
      <c r="E31" s="12"/>
      <c r="F31" s="12"/>
    </row>
    <row r="32" customFormat="false" ht="14.15" hidden="false" customHeight="true" outlineLevel="0" collapsed="false">
      <c r="A32" s="14" t="s">
        <v>58</v>
      </c>
      <c r="B32" s="10" t="s">
        <v>43</v>
      </c>
      <c r="C32" s="11"/>
      <c r="D32" s="12"/>
      <c r="E32" s="12"/>
      <c r="F32" s="12"/>
    </row>
    <row r="33" customFormat="false" ht="14.15" hidden="false" customHeight="true" outlineLevel="0" collapsed="false">
      <c r="A33" s="14" t="s">
        <v>59</v>
      </c>
      <c r="B33" s="10" t="s">
        <v>49</v>
      </c>
      <c r="C33" s="11"/>
      <c r="D33" s="12"/>
      <c r="E33" s="12"/>
      <c r="F33" s="12"/>
    </row>
    <row r="34" customFormat="false" ht="14.15" hidden="false" customHeight="true" outlineLevel="0" collapsed="false">
      <c r="A34" s="14" t="s">
        <v>60</v>
      </c>
      <c r="B34" s="10" t="s">
        <v>61</v>
      </c>
      <c r="C34" s="11"/>
      <c r="D34" s="12"/>
      <c r="E34" s="12"/>
      <c r="F34" s="12"/>
    </row>
    <row r="35" customFormat="false" ht="14.15" hidden="false" customHeight="true" outlineLevel="0" collapsed="false">
      <c r="A35" s="14"/>
      <c r="B35" s="7" t="s">
        <v>62</v>
      </c>
      <c r="C35" s="11"/>
      <c r="D35" s="12"/>
      <c r="E35" s="21" t="s">
        <v>63</v>
      </c>
      <c r="F35" s="22" t="n">
        <f aca="false">+F20+F11</f>
        <v>280000</v>
      </c>
    </row>
    <row r="36" customFormat="false" ht="14.15" hidden="false" customHeight="true" outlineLevel="0" collapsed="false">
      <c r="A36" s="14"/>
      <c r="B36" s="7" t="s">
        <v>64</v>
      </c>
      <c r="C36" s="8" t="n">
        <f aca="false">+C11+C20+C26+C30</f>
        <v>280000</v>
      </c>
      <c r="D36" s="12"/>
      <c r="E36" s="21"/>
      <c r="F36" s="22"/>
    </row>
    <row r="37" customFormat="false" ht="25.5" hidden="false" customHeight="true" outlineLevel="0" collapsed="false">
      <c r="A37" s="7" t="s">
        <v>65</v>
      </c>
      <c r="B37" s="7"/>
      <c r="C37" s="7"/>
      <c r="D37" s="7"/>
      <c r="E37" s="7"/>
      <c r="F37" s="7"/>
      <c r="G37" s="2"/>
    </row>
  </sheetData>
  <mergeCells count="14">
    <mergeCell ref="A7:F7"/>
    <mergeCell ref="A9:C9"/>
    <mergeCell ref="D9:F9"/>
    <mergeCell ref="A11:B11"/>
    <mergeCell ref="D11:E11"/>
    <mergeCell ref="A20:B20"/>
    <mergeCell ref="D20:E20"/>
    <mergeCell ref="A26:B26"/>
    <mergeCell ref="D26:E26"/>
    <mergeCell ref="D27:E27"/>
    <mergeCell ref="A30:B30"/>
    <mergeCell ref="E35:E36"/>
    <mergeCell ref="F35:F36"/>
    <mergeCell ref="A37:F3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77"/>
    <col collapsed="false" customWidth="true" hidden="false" outlineLevel="0" max="2" min="2" style="0" width="26.15"/>
    <col collapsed="false" customWidth="true" hidden="false" outlineLevel="0" max="3" min="3" style="0" width="19.03"/>
    <col collapsed="false" customWidth="true" hidden="false" outlineLevel="0" max="4" min="4" style="0" width="25.69"/>
    <col collapsed="false" customWidth="true" hidden="false" outlineLevel="0" max="5" min="5" style="0" width="29.86"/>
    <col collapsed="false" customWidth="true" hidden="false" outlineLevel="0" max="6" min="6" style="0" width="14.23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25.5" hidden="false" customHeight="tru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54" hidden="false" customHeight="true" outlineLevel="0" collapsed="false">
      <c r="A8" s="1" t="s">
        <v>81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79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8" t="n">
        <f aca="false">SUM(F13:F15)</f>
        <v>49400</v>
      </c>
    </row>
    <row r="13" customFormat="false" ht="49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50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51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v>49400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50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51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50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50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50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600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v>600</v>
      </c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50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51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50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50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51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50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50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50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51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50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50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50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50"/>
    </row>
    <row r="36" customFormat="false" ht="14.45" hidden="false" customHeight="true" outlineLevel="0" collapsed="false">
      <c r="A36" s="14"/>
      <c r="B36" s="7" t="s">
        <v>62</v>
      </c>
      <c r="C36" s="11" t="n">
        <v>50000</v>
      </c>
      <c r="D36" s="12"/>
      <c r="E36" s="21" t="s">
        <v>63</v>
      </c>
      <c r="F36" s="22" t="n">
        <f aca="false">+F21+F12</f>
        <v>50000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+C36</f>
        <v>50000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77"/>
    <col collapsed="false" customWidth="true" hidden="false" outlineLevel="0" max="2" min="2" style="0" width="28"/>
    <col collapsed="false" customWidth="true" hidden="false" outlineLevel="0" max="3" min="3" style="0" width="20.73"/>
    <col collapsed="false" customWidth="true" hidden="false" outlineLevel="0" max="4" min="4" style="0" width="26.46"/>
    <col collapsed="false" customWidth="true" hidden="false" outlineLevel="0" max="5" min="5" style="0" width="33.1"/>
    <col collapsed="false" customWidth="true" hidden="false" outlineLevel="0" max="6" min="6" style="0" width="17.94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53.25" hidden="false" customHeight="true" outlineLevel="0" collapsed="false">
      <c r="A8" s="1" t="s">
        <v>82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79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8" t="n">
        <f aca="false">SUM(F13:F15)</f>
        <v>29000</v>
      </c>
    </row>
    <row r="13" customFormat="false" ht="37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50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51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v>29000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50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51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50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50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50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1000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v>1000</v>
      </c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50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51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50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50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51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50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50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50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51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50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50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50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50"/>
    </row>
    <row r="36" customFormat="false" ht="14.45" hidden="false" customHeight="true" outlineLevel="0" collapsed="false">
      <c r="A36" s="14"/>
      <c r="B36" s="7" t="s">
        <v>62</v>
      </c>
      <c r="C36" s="11" t="n">
        <v>30000</v>
      </c>
      <c r="D36" s="12"/>
      <c r="E36" s="21" t="s">
        <v>63</v>
      </c>
      <c r="F36" s="22" t="n">
        <f aca="false">+F21+F12</f>
        <v>30000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+C36</f>
        <v>30000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77"/>
    <col collapsed="false" customWidth="true" hidden="false" outlineLevel="0" max="2" min="2" style="0" width="26.15"/>
    <col collapsed="false" customWidth="true" hidden="false" outlineLevel="0" max="3" min="3" style="0" width="25.89"/>
    <col collapsed="false" customWidth="true" hidden="false" outlineLevel="0" max="4" min="4" style="0" width="26.3"/>
    <col collapsed="false" customWidth="true" hidden="false" outlineLevel="0" max="5" min="5" style="0" width="29.23"/>
    <col collapsed="false" customWidth="true" hidden="false" outlineLevel="0" max="6" min="6" style="0" width="15.64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36" hidden="false" customHeight="tru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49.25" hidden="false" customHeight="true" outlineLevel="0" collapsed="false">
      <c r="A8" s="1" t="s">
        <v>83</v>
      </c>
      <c r="B8" s="1"/>
      <c r="C8" s="1"/>
      <c r="D8" s="1"/>
      <c r="E8" s="1"/>
      <c r="F8" s="1"/>
    </row>
    <row r="9" customFormat="false" ht="25.5" hidden="false" customHeight="true" outlineLevel="0" collapsed="false">
      <c r="A9" s="1"/>
      <c r="B9" s="1"/>
      <c r="C9" s="3" t="s">
        <v>84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8" t="n">
        <f aca="false">SUM(C13:C20)</f>
        <v>111644.89</v>
      </c>
      <c r="D12" s="7" t="s">
        <v>9</v>
      </c>
      <c r="E12" s="7"/>
      <c r="F12" s="8" t="n">
        <f aca="false">SUM(F13:F20)</f>
        <v>111644.89</v>
      </c>
    </row>
    <row r="13" customFormat="false" ht="49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v>111644.89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1" t="n">
        <v>111644.89</v>
      </c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12"/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21" t="s">
        <v>63</v>
      </c>
      <c r="F36" s="22" t="n">
        <f aca="false">+F21+F12</f>
        <v>111644.89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+C12+C21+C27+C31</f>
        <v>111644.89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77"/>
    <col collapsed="false" customWidth="true" hidden="false" outlineLevel="0" max="2" min="2" style="0" width="26.15"/>
    <col collapsed="false" customWidth="true" hidden="false" outlineLevel="0" max="3" min="3" style="0" width="19.34"/>
    <col collapsed="false" customWidth="true" hidden="false" outlineLevel="0" max="4" min="4" style="0" width="23.51"/>
    <col collapsed="false" customWidth="true" hidden="false" outlineLevel="0" max="5" min="5" style="0" width="30.03"/>
    <col collapsed="false" customWidth="true" hidden="false" outlineLevel="0" max="6" min="6" style="0" width="17.17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24" hidden="false" customHeight="tru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67.5" hidden="false" customHeight="true" outlineLevel="0" collapsed="false">
      <c r="A8" s="1" t="s">
        <v>85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86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8" t="n">
        <f aca="false">SUM(C13:C20)</f>
        <v>557590.44</v>
      </c>
      <c r="D12" s="7" t="s">
        <v>9</v>
      </c>
      <c r="E12" s="7"/>
      <c r="F12" s="8" t="n">
        <f aca="false">SUM(F13:F20)</f>
        <v>507590.44</v>
      </c>
    </row>
    <row r="13" customFormat="false" ht="49.5" hidden="false" customHeight="false" outlineLevel="0" collapsed="false">
      <c r="A13" s="9" t="s">
        <v>10</v>
      </c>
      <c r="B13" s="10" t="s">
        <v>11</v>
      </c>
      <c r="C13" s="11" t="n">
        <v>112427.26</v>
      </c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5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1"/>
      <c r="D15" s="16" t="s">
        <v>20</v>
      </c>
      <c r="E15" s="10" t="s">
        <v>21</v>
      </c>
      <c r="F15" s="8" t="n">
        <v>507590.44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1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15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1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1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1" t="n">
        <v>445163.18</v>
      </c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50000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v>50000</v>
      </c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14.4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14.4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21" t="s">
        <v>63</v>
      </c>
      <c r="F36" s="22" t="n">
        <f aca="false">+F21+F12</f>
        <v>557590.44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+C12+C21+C27+C31</f>
        <v>557590.44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1" activeCellId="0" sqref="A31"/>
    </sheetView>
  </sheetViews>
  <sheetFormatPr defaultRowHeight="12.8" zeroHeight="false" outlineLevelRow="0" outlineLevelCol="0"/>
  <cols>
    <col collapsed="false" customWidth="true" hidden="false" outlineLevel="0" max="1" min="1" style="0" width="25.23"/>
    <col collapsed="false" customWidth="true" hidden="false" outlineLevel="0" max="2" min="2" style="0" width="29.39"/>
    <col collapsed="false" customWidth="true" hidden="false" outlineLevel="0" max="3" min="3" style="0" width="17.94"/>
    <col collapsed="false" customWidth="true" hidden="false" outlineLevel="0" max="4" min="4" style="0" width="28.15"/>
    <col collapsed="false" customWidth="true" hidden="false" outlineLevel="0" max="5" min="5" style="0" width="28.77"/>
    <col collapsed="false" customWidth="true" hidden="false" outlineLevel="0" max="6" min="6" style="0" width="17.94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60.75" hidden="false" customHeight="true" outlineLevel="0" collapsed="false">
      <c r="A8" s="1" t="s">
        <v>87</v>
      </c>
      <c r="B8" s="1"/>
      <c r="C8" s="1"/>
      <c r="D8" s="1"/>
      <c r="E8" s="1"/>
      <c r="F8" s="1"/>
    </row>
    <row r="9" customFormat="false" ht="15" hidden="false" customHeight="true" outlineLevel="0" collapsed="false">
      <c r="A9" s="4" t="s">
        <v>2</v>
      </c>
      <c r="B9" s="4"/>
      <c r="C9" s="4"/>
      <c r="D9" s="4" t="s">
        <v>3</v>
      </c>
      <c r="E9" s="4"/>
      <c r="F9" s="4"/>
    </row>
    <row r="10" customFormat="false" ht="14.45" hidden="false" customHeight="true" outlineLevel="0" collapsed="false">
      <c r="A10" s="5" t="s">
        <v>4</v>
      </c>
      <c r="B10" s="6" t="s">
        <v>5</v>
      </c>
      <c r="C10" s="6" t="s">
        <v>6</v>
      </c>
      <c r="D10" s="6" t="s">
        <v>7</v>
      </c>
      <c r="E10" s="6" t="s">
        <v>5</v>
      </c>
      <c r="F10" s="6" t="s">
        <v>6</v>
      </c>
    </row>
    <row r="11" customFormat="false" ht="14.45" hidden="false" customHeight="true" outlineLevel="0" collapsed="false">
      <c r="A11" s="7" t="s">
        <v>8</v>
      </c>
      <c r="B11" s="7"/>
      <c r="C11" s="12"/>
      <c r="D11" s="7" t="s">
        <v>9</v>
      </c>
      <c r="E11" s="7"/>
      <c r="F11" s="12"/>
    </row>
    <row r="12" customFormat="false" ht="37.5" hidden="false" customHeight="false" outlineLevel="0" collapsed="false">
      <c r="A12" s="9" t="s">
        <v>10</v>
      </c>
      <c r="B12" s="10" t="s">
        <v>11</v>
      </c>
      <c r="C12" s="12"/>
      <c r="D12" s="12" t="s">
        <v>12</v>
      </c>
      <c r="E12" s="13" t="s">
        <v>13</v>
      </c>
      <c r="F12" s="12"/>
    </row>
    <row r="13" customFormat="false" ht="14.45" hidden="false" customHeight="true" outlineLevel="0" collapsed="false">
      <c r="A13" s="14" t="s">
        <v>14</v>
      </c>
      <c r="B13" s="10" t="s">
        <v>15</v>
      </c>
      <c r="C13" s="17"/>
      <c r="D13" s="16" t="s">
        <v>16</v>
      </c>
      <c r="E13" s="10" t="s">
        <v>17</v>
      </c>
      <c r="F13" s="17"/>
    </row>
    <row r="14" customFormat="false" ht="14.45" hidden="false" customHeight="true" outlineLevel="0" collapsed="false">
      <c r="A14" s="14" t="s">
        <v>18</v>
      </c>
      <c r="B14" s="10" t="s">
        <v>19</v>
      </c>
      <c r="C14" s="12"/>
      <c r="D14" s="16" t="s">
        <v>20</v>
      </c>
      <c r="E14" s="10" t="s">
        <v>21</v>
      </c>
      <c r="F14" s="12"/>
    </row>
    <row r="15" customFormat="false" ht="14.45" hidden="false" customHeight="true" outlineLevel="0" collapsed="false">
      <c r="A15" s="14" t="s">
        <v>22</v>
      </c>
      <c r="B15" s="19" t="s">
        <v>23</v>
      </c>
      <c r="C15" s="12"/>
      <c r="D15" s="52"/>
      <c r="F15" s="12"/>
    </row>
    <row r="16" customFormat="false" ht="14.45" hidden="false" customHeight="true" outlineLevel="0" collapsed="false">
      <c r="A16" s="14" t="s">
        <v>24</v>
      </c>
      <c r="B16" s="10" t="s">
        <v>25</v>
      </c>
      <c r="C16" s="20"/>
      <c r="D16" s="10"/>
      <c r="E16" s="10"/>
      <c r="F16" s="20"/>
    </row>
    <row r="17" customFormat="false" ht="14.45" hidden="false" customHeight="true" outlineLevel="0" collapsed="false">
      <c r="A17" s="14" t="s">
        <v>26</v>
      </c>
      <c r="B17" s="10" t="s">
        <v>27</v>
      </c>
      <c r="C17" s="12"/>
      <c r="D17" s="12"/>
      <c r="E17" s="12"/>
      <c r="F17" s="12"/>
    </row>
    <row r="18" customFormat="false" ht="14.45" hidden="false" customHeight="true" outlineLevel="0" collapsed="false">
      <c r="A18" s="14" t="s">
        <v>28</v>
      </c>
      <c r="B18" s="10" t="s">
        <v>29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30</v>
      </c>
      <c r="B19" s="10" t="s">
        <v>31</v>
      </c>
      <c r="C19" s="12"/>
      <c r="D19" s="12"/>
      <c r="E19" s="12"/>
      <c r="F19" s="12"/>
    </row>
    <row r="20" customFormat="false" ht="14.45" hidden="false" customHeight="true" outlineLevel="0" collapsed="false">
      <c r="A20" s="7" t="s">
        <v>32</v>
      </c>
      <c r="B20" s="7"/>
      <c r="C20" s="12"/>
      <c r="D20" s="7" t="s">
        <v>33</v>
      </c>
      <c r="E20" s="7"/>
      <c r="F20" s="12"/>
    </row>
    <row r="21" customFormat="false" ht="14.45" hidden="false" customHeight="true" outlineLevel="0" collapsed="false">
      <c r="A21" s="14" t="s">
        <v>34</v>
      </c>
      <c r="B21" s="10" t="s">
        <v>35</v>
      </c>
      <c r="C21" s="12"/>
      <c r="D21" s="16" t="s">
        <v>36</v>
      </c>
      <c r="E21" s="10" t="s">
        <v>37</v>
      </c>
      <c r="F21" s="12"/>
    </row>
    <row r="22" customFormat="false" ht="14.45" hidden="false" customHeight="true" outlineLevel="0" collapsed="false">
      <c r="A22" s="14" t="s">
        <v>38</v>
      </c>
      <c r="B22" s="10" t="s">
        <v>39</v>
      </c>
      <c r="C22" s="12"/>
      <c r="D22" s="16" t="s">
        <v>40</v>
      </c>
      <c r="E22" s="10" t="s">
        <v>41</v>
      </c>
      <c r="F22" s="12"/>
    </row>
    <row r="23" customFormat="false" ht="14.45" hidden="false" customHeight="true" outlineLevel="0" collapsed="false">
      <c r="A23" s="14" t="s">
        <v>42</v>
      </c>
      <c r="B23" s="10" t="s">
        <v>43</v>
      </c>
      <c r="C23" s="20"/>
      <c r="D23" s="16" t="s">
        <v>44</v>
      </c>
      <c r="E23" s="10" t="s">
        <v>45</v>
      </c>
      <c r="F23" s="20"/>
    </row>
    <row r="24" customFormat="false" ht="14.45" hidden="false" customHeight="true" outlineLevel="0" collapsed="false">
      <c r="A24" s="14" t="s">
        <v>46</v>
      </c>
      <c r="B24" s="10" t="s">
        <v>47</v>
      </c>
      <c r="C24" s="12"/>
      <c r="F24" s="12"/>
    </row>
    <row r="25" customFormat="false" ht="14.45" hidden="false" customHeight="true" outlineLevel="0" collapsed="false">
      <c r="A25" s="14" t="s">
        <v>48</v>
      </c>
      <c r="B25" s="10" t="s">
        <v>49</v>
      </c>
      <c r="C25" s="12"/>
      <c r="D25" s="12"/>
      <c r="E25" s="12"/>
      <c r="F25" s="12"/>
    </row>
    <row r="26" customFormat="false" ht="25.5" hidden="false" customHeight="true" outlineLevel="0" collapsed="false">
      <c r="A26" s="7" t="s">
        <v>50</v>
      </c>
      <c r="B26" s="7"/>
      <c r="C26" s="20"/>
      <c r="D26" s="7" t="s">
        <v>51</v>
      </c>
      <c r="E26" s="7"/>
      <c r="F26" s="20"/>
    </row>
    <row r="27" customFormat="false" ht="14.45" hidden="false" customHeight="true" outlineLevel="0" collapsed="false">
      <c r="A27" s="14" t="s">
        <v>52</v>
      </c>
      <c r="B27" s="10" t="s">
        <v>15</v>
      </c>
      <c r="C27" s="12"/>
      <c r="D27" s="10" t="s">
        <v>53</v>
      </c>
      <c r="E27" s="10"/>
      <c r="F27" s="12"/>
    </row>
    <row r="28" customFormat="false" ht="14.45" hidden="false" customHeight="true" outlineLevel="0" collapsed="false">
      <c r="A28" s="14" t="s">
        <v>54</v>
      </c>
      <c r="B28" s="10" t="s">
        <v>19</v>
      </c>
      <c r="C28" s="12"/>
      <c r="D28" s="12"/>
      <c r="E28" s="12"/>
      <c r="F28" s="12"/>
    </row>
    <row r="29" customFormat="false" ht="14.45" hidden="false" customHeight="true" outlineLevel="0" collapsed="false">
      <c r="A29" s="14" t="s">
        <v>55</v>
      </c>
      <c r="B29" s="10" t="s">
        <v>31</v>
      </c>
      <c r="C29" s="12"/>
      <c r="D29" s="12"/>
      <c r="E29" s="12"/>
      <c r="F29" s="12"/>
    </row>
    <row r="30" customFormat="false" ht="25.5" hidden="false" customHeight="true" outlineLevel="0" collapsed="false">
      <c r="A30" s="7" t="s">
        <v>56</v>
      </c>
      <c r="B30" s="7"/>
      <c r="C30" s="20"/>
      <c r="D30" s="20"/>
      <c r="E30" s="20"/>
      <c r="F30" s="20"/>
    </row>
    <row r="31" customFormat="false" ht="14.45" hidden="false" customHeight="true" outlineLevel="0" collapsed="false">
      <c r="A31" s="14" t="s">
        <v>57</v>
      </c>
      <c r="B31" s="10" t="s">
        <v>39</v>
      </c>
      <c r="C31" s="12"/>
      <c r="D31" s="12"/>
      <c r="E31" s="12"/>
      <c r="F31" s="12"/>
    </row>
    <row r="32" customFormat="false" ht="14.45" hidden="false" customHeight="true" outlineLevel="0" collapsed="false">
      <c r="A32" s="14" t="s">
        <v>58</v>
      </c>
      <c r="B32" s="10" t="s">
        <v>43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59</v>
      </c>
      <c r="B33" s="10" t="s">
        <v>49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60</v>
      </c>
      <c r="B34" s="10" t="s">
        <v>61</v>
      </c>
      <c r="C34" s="12"/>
      <c r="D34" s="12"/>
      <c r="E34" s="12"/>
      <c r="F34" s="12"/>
    </row>
    <row r="35" customFormat="false" ht="14.45" hidden="false" customHeight="true" outlineLevel="0" collapsed="false">
      <c r="A35" s="14"/>
      <c r="B35" s="7" t="s">
        <v>62</v>
      </c>
      <c r="C35" s="12"/>
      <c r="D35" s="12"/>
      <c r="E35" s="47" t="s">
        <v>63</v>
      </c>
      <c r="F35" s="20"/>
    </row>
    <row r="36" customFormat="false" ht="14.45" hidden="false" customHeight="true" outlineLevel="0" collapsed="false">
      <c r="A36" s="14"/>
      <c r="B36" s="10" t="s">
        <v>64</v>
      </c>
      <c r="C36" s="12"/>
      <c r="D36" s="12"/>
      <c r="E36" s="47"/>
      <c r="F36" s="20"/>
    </row>
    <row r="37" customFormat="false" ht="25.5" hidden="false" customHeight="true" outlineLevel="0" collapsed="false">
      <c r="A37" s="7" t="s">
        <v>65</v>
      </c>
      <c r="B37" s="7"/>
      <c r="C37" s="7"/>
      <c r="D37" s="7"/>
      <c r="E37" s="7"/>
      <c r="F37" s="7"/>
    </row>
    <row r="38" customFormat="false" ht="37.3" hidden="false" customHeight="true" outlineLevel="0" collapsed="false"/>
  </sheetData>
  <mergeCells count="14">
    <mergeCell ref="A8:F8"/>
    <mergeCell ref="A9:C9"/>
    <mergeCell ref="D9:F9"/>
    <mergeCell ref="A11:B11"/>
    <mergeCell ref="D11:E11"/>
    <mergeCell ref="A20:B20"/>
    <mergeCell ref="D20:E20"/>
    <mergeCell ref="A26:B26"/>
    <mergeCell ref="D26:E26"/>
    <mergeCell ref="D27:E27"/>
    <mergeCell ref="A30:B30"/>
    <mergeCell ref="E35:E36"/>
    <mergeCell ref="F35:F36"/>
    <mergeCell ref="A37:F37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5.06"/>
    <col collapsed="false" customWidth="true" hidden="false" outlineLevel="0" max="2" min="2" style="0" width="26.15"/>
    <col collapsed="false" customWidth="true" hidden="false" outlineLevel="0" max="3" min="3" style="0" width="21.97"/>
    <col collapsed="false" customWidth="true" hidden="false" outlineLevel="0" max="4" min="4" style="0" width="23.67"/>
    <col collapsed="false" customWidth="true" hidden="false" outlineLevel="0" max="5" min="5" style="0" width="32.02"/>
    <col collapsed="false" customWidth="true" hidden="false" outlineLevel="0" max="6" min="6" style="0" width="18.56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49.25" hidden="false" customHeight="true" outlineLevel="0" collapsed="false">
      <c r="A8" s="1" t="s">
        <v>88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/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12"/>
    </row>
    <row r="13" customFormat="false" ht="49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2"/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12"/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47" t="s">
        <v>63</v>
      </c>
      <c r="F36" s="20"/>
    </row>
    <row r="37" customFormat="false" ht="14.45" hidden="false" customHeight="true" outlineLevel="0" collapsed="false">
      <c r="A37" s="14"/>
      <c r="B37" s="10" t="s">
        <v>64</v>
      </c>
      <c r="C37" s="12"/>
      <c r="D37" s="12"/>
      <c r="E37" s="47"/>
      <c r="F37" s="20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77"/>
    <col collapsed="false" customWidth="true" hidden="false" outlineLevel="0" max="2" min="2" style="0" width="26.15"/>
    <col collapsed="false" customWidth="true" hidden="false" outlineLevel="0" max="3" min="3" style="0" width="18.72"/>
    <col collapsed="false" customWidth="true" hidden="false" outlineLevel="0" max="4" min="4" style="0" width="23.51"/>
    <col collapsed="false" customWidth="true" hidden="false" outlineLevel="0" max="5" min="5" style="0" width="28.15"/>
    <col collapsed="false" customWidth="true" hidden="false" outlineLevel="0" max="6" min="6" style="0" width="16.7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49.25" hidden="false" customHeight="true" outlineLevel="0" collapsed="false">
      <c r="A8" s="1" t="s">
        <v>89</v>
      </c>
      <c r="B8" s="1"/>
      <c r="C8" s="1"/>
      <c r="D8" s="1"/>
      <c r="E8" s="1"/>
      <c r="F8" s="1"/>
    </row>
    <row r="9" customFormat="false" ht="29.25" hidden="false" customHeight="true" outlineLevel="0" collapsed="false">
      <c r="A9" s="1"/>
      <c r="B9" s="1"/>
      <c r="C9" s="3" t="s">
        <v>90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8" t="n">
        <f aca="false">SUM(F13:F15)</f>
        <v>550000</v>
      </c>
    </row>
    <row r="13" customFormat="false" ht="49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1" t="n">
        <v>8500</v>
      </c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v>541500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60000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v>60000</v>
      </c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14.4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14.4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91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1" t="n">
        <v>610000</v>
      </c>
      <c r="D36" s="12"/>
      <c r="E36" s="21" t="s">
        <v>63</v>
      </c>
      <c r="F36" s="22" t="n">
        <f aca="false">+F21+F12</f>
        <v>610000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+C36</f>
        <v>610000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6" activeCellId="0" sqref="H16"/>
    </sheetView>
  </sheetViews>
  <sheetFormatPr defaultRowHeight="12.8" zeroHeight="false" outlineLevelRow="0" outlineLevelCol="0"/>
  <cols>
    <col collapsed="false" customWidth="true" hidden="false" outlineLevel="0" max="1" min="1" style="0" width="24.13"/>
    <col collapsed="false" customWidth="true" hidden="false" outlineLevel="0" max="2" min="2" style="0" width="27.85"/>
    <col collapsed="false" customWidth="true" hidden="false" outlineLevel="0" max="3" min="3" style="0" width="15.64"/>
    <col collapsed="false" customWidth="true" hidden="false" outlineLevel="0" max="4" min="4" style="0" width="23.51"/>
    <col collapsed="false" customWidth="true" hidden="false" outlineLevel="0" max="5" min="5" style="0" width="26.46"/>
    <col collapsed="false" customWidth="true" hidden="false" outlineLevel="0" max="6" min="6" style="0" width="14.54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55.5" hidden="false" customHeight="true" outlineLevel="0" collapsed="false">
      <c r="A8" s="1" t="s">
        <v>66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67</v>
      </c>
      <c r="D9" s="1"/>
      <c r="E9" s="1"/>
      <c r="F9" s="1"/>
    </row>
    <row r="10" customFormat="false" ht="14.75" hidden="false" customHeight="true" outlineLevel="0" collapsed="false">
      <c r="A10" s="23" t="s">
        <v>2</v>
      </c>
      <c r="B10" s="23"/>
      <c r="C10" s="23"/>
      <c r="D10" s="23" t="s">
        <v>3</v>
      </c>
      <c r="E10" s="23"/>
      <c r="F10" s="23"/>
    </row>
    <row r="11" customFormat="false" ht="14.75" hidden="false" customHeight="true" outlineLevel="0" collapsed="false">
      <c r="A11" s="24" t="s">
        <v>4</v>
      </c>
      <c r="B11" s="25" t="s">
        <v>5</v>
      </c>
      <c r="C11" s="25" t="s">
        <v>6</v>
      </c>
      <c r="D11" s="25" t="s">
        <v>7</v>
      </c>
      <c r="E11" s="25" t="s">
        <v>5</v>
      </c>
      <c r="F11" s="25" t="s">
        <v>6</v>
      </c>
    </row>
    <row r="12" customFormat="false" ht="14.75" hidden="false" customHeight="true" outlineLevel="0" collapsed="false">
      <c r="A12" s="26" t="s">
        <v>8</v>
      </c>
      <c r="B12" s="26"/>
      <c r="C12" s="27" t="n">
        <f aca="false">SUM(C13:C20)</f>
        <v>171456.6</v>
      </c>
      <c r="D12" s="26" t="s">
        <v>9</v>
      </c>
      <c r="E12" s="26"/>
      <c r="F12" s="28" t="n">
        <f aca="false">SUM(F13:F20)</f>
        <v>171456.6</v>
      </c>
    </row>
    <row r="13" customFormat="false" ht="30.55" hidden="false" customHeight="false" outlineLevel="0" collapsed="false">
      <c r="A13" s="29" t="s">
        <v>10</v>
      </c>
      <c r="B13" s="30" t="s">
        <v>11</v>
      </c>
      <c r="C13" s="31"/>
      <c r="D13" s="31" t="s">
        <v>12</v>
      </c>
      <c r="E13" s="32" t="s">
        <v>13</v>
      </c>
      <c r="F13" s="31"/>
    </row>
    <row r="14" customFormat="false" ht="14.75" hidden="false" customHeight="true" outlineLevel="0" collapsed="false">
      <c r="A14" s="33" t="s">
        <v>14</v>
      </c>
      <c r="B14" s="30" t="s">
        <v>15</v>
      </c>
      <c r="C14" s="34"/>
      <c r="D14" s="35" t="s">
        <v>16</v>
      </c>
      <c r="E14" s="30" t="s">
        <v>17</v>
      </c>
      <c r="F14" s="34"/>
    </row>
    <row r="15" customFormat="false" ht="14.75" hidden="false" customHeight="true" outlineLevel="0" collapsed="false">
      <c r="A15" s="33" t="s">
        <v>18</v>
      </c>
      <c r="B15" s="30" t="s">
        <v>19</v>
      </c>
      <c r="C15" s="31"/>
      <c r="D15" s="35" t="s">
        <v>20</v>
      </c>
      <c r="E15" s="30" t="s">
        <v>21</v>
      </c>
      <c r="F15" s="36" t="n">
        <v>171456.6</v>
      </c>
    </row>
    <row r="16" customFormat="false" ht="14.75" hidden="false" customHeight="true" outlineLevel="0" collapsed="false">
      <c r="A16" s="33" t="s">
        <v>22</v>
      </c>
      <c r="B16" s="37" t="s">
        <v>23</v>
      </c>
      <c r="C16" s="31"/>
      <c r="D16" s="38"/>
      <c r="E16" s="38"/>
      <c r="F16" s="31"/>
    </row>
    <row r="17" customFormat="false" ht="14.75" hidden="false" customHeight="true" outlineLevel="0" collapsed="false">
      <c r="A17" s="33" t="s">
        <v>24</v>
      </c>
      <c r="B17" s="30" t="s">
        <v>25</v>
      </c>
      <c r="C17" s="39"/>
      <c r="D17" s="30"/>
      <c r="E17" s="30"/>
      <c r="F17" s="39"/>
    </row>
    <row r="18" customFormat="false" ht="14.75" hidden="false" customHeight="true" outlineLevel="0" collapsed="false">
      <c r="A18" s="33" t="s">
        <v>26</v>
      </c>
      <c r="B18" s="30" t="s">
        <v>27</v>
      </c>
      <c r="C18" s="31"/>
      <c r="D18" s="31"/>
      <c r="E18" s="31"/>
      <c r="F18" s="31"/>
    </row>
    <row r="19" customFormat="false" ht="14.75" hidden="false" customHeight="true" outlineLevel="0" collapsed="false">
      <c r="A19" s="33" t="s">
        <v>28</v>
      </c>
      <c r="B19" s="30" t="s">
        <v>29</v>
      </c>
      <c r="C19" s="36" t="n">
        <v>171456.6</v>
      </c>
      <c r="D19" s="31"/>
      <c r="E19" s="31"/>
      <c r="F19" s="31"/>
    </row>
    <row r="20" customFormat="false" ht="14.75" hidden="false" customHeight="true" outlineLevel="0" collapsed="false">
      <c r="A20" s="33" t="s">
        <v>30</v>
      </c>
      <c r="B20" s="30" t="s">
        <v>31</v>
      </c>
      <c r="C20" s="31"/>
      <c r="D20" s="31"/>
      <c r="E20" s="31"/>
      <c r="F20" s="31"/>
    </row>
    <row r="21" customFormat="false" ht="14.75" hidden="false" customHeight="true" outlineLevel="0" collapsed="false">
      <c r="A21" s="40" t="s">
        <v>32</v>
      </c>
      <c r="B21" s="40"/>
      <c r="C21" s="31"/>
      <c r="D21" s="40" t="s">
        <v>33</v>
      </c>
      <c r="E21" s="40"/>
      <c r="F21" s="31"/>
    </row>
    <row r="22" customFormat="false" ht="14.75" hidden="false" customHeight="true" outlineLevel="0" collapsed="false">
      <c r="A22" s="33" t="s">
        <v>34</v>
      </c>
      <c r="B22" s="30" t="s">
        <v>35</v>
      </c>
      <c r="C22" s="31"/>
      <c r="D22" s="35" t="s">
        <v>36</v>
      </c>
      <c r="E22" s="30" t="s">
        <v>37</v>
      </c>
      <c r="F22" s="31"/>
    </row>
    <row r="23" customFormat="false" ht="14.75" hidden="false" customHeight="true" outlineLevel="0" collapsed="false">
      <c r="A23" s="33" t="s">
        <v>38</v>
      </c>
      <c r="B23" s="30" t="s">
        <v>39</v>
      </c>
      <c r="C23" s="31"/>
      <c r="D23" s="35" t="s">
        <v>40</v>
      </c>
      <c r="E23" s="30" t="s">
        <v>41</v>
      </c>
      <c r="F23" s="31"/>
    </row>
    <row r="24" customFormat="false" ht="14.75" hidden="false" customHeight="true" outlineLevel="0" collapsed="false">
      <c r="A24" s="33" t="s">
        <v>42</v>
      </c>
      <c r="B24" s="30" t="s">
        <v>43</v>
      </c>
      <c r="C24" s="39"/>
      <c r="D24" s="35" t="s">
        <v>44</v>
      </c>
      <c r="E24" s="30" t="s">
        <v>45</v>
      </c>
      <c r="F24" s="39"/>
    </row>
    <row r="25" customFormat="false" ht="14.75" hidden="false" customHeight="true" outlineLevel="0" collapsed="false">
      <c r="A25" s="33" t="s">
        <v>46</v>
      </c>
      <c r="B25" s="30" t="s">
        <v>47</v>
      </c>
      <c r="C25" s="31"/>
      <c r="D25" s="38"/>
      <c r="E25" s="38"/>
      <c r="F25" s="31"/>
    </row>
    <row r="26" customFormat="false" ht="14.75" hidden="false" customHeight="true" outlineLevel="0" collapsed="false">
      <c r="A26" s="33" t="s">
        <v>48</v>
      </c>
      <c r="B26" s="30" t="s">
        <v>49</v>
      </c>
      <c r="C26" s="31"/>
      <c r="D26" s="31"/>
      <c r="E26" s="31"/>
      <c r="F26" s="31"/>
    </row>
    <row r="27" customFormat="false" ht="24" hidden="false" customHeight="true" outlineLevel="0" collapsed="false">
      <c r="A27" s="40" t="s">
        <v>50</v>
      </c>
      <c r="B27" s="40"/>
      <c r="C27" s="39"/>
      <c r="D27" s="40" t="s">
        <v>51</v>
      </c>
      <c r="E27" s="40"/>
      <c r="F27" s="39"/>
    </row>
    <row r="28" customFormat="false" ht="14.75" hidden="false" customHeight="true" outlineLevel="0" collapsed="false">
      <c r="A28" s="33" t="s">
        <v>52</v>
      </c>
      <c r="B28" s="30" t="s">
        <v>15</v>
      </c>
      <c r="C28" s="31"/>
      <c r="D28" s="30" t="s">
        <v>53</v>
      </c>
      <c r="E28" s="30"/>
      <c r="F28" s="31"/>
    </row>
    <row r="29" customFormat="false" ht="14.75" hidden="false" customHeight="true" outlineLevel="0" collapsed="false">
      <c r="A29" s="33" t="s">
        <v>54</v>
      </c>
      <c r="B29" s="30" t="s">
        <v>19</v>
      </c>
      <c r="C29" s="31"/>
      <c r="D29" s="31"/>
      <c r="E29" s="31"/>
      <c r="F29" s="31"/>
    </row>
    <row r="30" customFormat="false" ht="14.75" hidden="false" customHeight="true" outlineLevel="0" collapsed="false">
      <c r="A30" s="33" t="s">
        <v>55</v>
      </c>
      <c r="B30" s="30" t="s">
        <v>31</v>
      </c>
      <c r="C30" s="31"/>
      <c r="D30" s="31"/>
      <c r="E30" s="31"/>
      <c r="F30" s="31"/>
    </row>
    <row r="31" customFormat="false" ht="24" hidden="false" customHeight="true" outlineLevel="0" collapsed="false">
      <c r="A31" s="40" t="s">
        <v>56</v>
      </c>
      <c r="B31" s="40"/>
      <c r="C31" s="39"/>
      <c r="D31" s="39"/>
      <c r="E31" s="39"/>
      <c r="F31" s="39"/>
    </row>
    <row r="32" customFormat="false" ht="14.75" hidden="false" customHeight="true" outlineLevel="0" collapsed="false">
      <c r="A32" s="33" t="s">
        <v>57</v>
      </c>
      <c r="B32" s="30" t="s">
        <v>39</v>
      </c>
      <c r="C32" s="31"/>
      <c r="D32" s="31"/>
      <c r="E32" s="31"/>
      <c r="F32" s="31"/>
    </row>
    <row r="33" customFormat="false" ht="14.75" hidden="false" customHeight="true" outlineLevel="0" collapsed="false">
      <c r="A33" s="33" t="s">
        <v>58</v>
      </c>
      <c r="B33" s="30" t="s">
        <v>43</v>
      </c>
      <c r="C33" s="31"/>
      <c r="D33" s="31"/>
      <c r="E33" s="31"/>
      <c r="F33" s="31"/>
    </row>
    <row r="34" customFormat="false" ht="14.75" hidden="false" customHeight="true" outlineLevel="0" collapsed="false">
      <c r="A34" s="33" t="s">
        <v>59</v>
      </c>
      <c r="B34" s="30" t="s">
        <v>49</v>
      </c>
      <c r="C34" s="31"/>
      <c r="D34" s="31"/>
      <c r="E34" s="31"/>
      <c r="F34" s="31"/>
    </row>
    <row r="35" customFormat="false" ht="14.75" hidden="false" customHeight="true" outlineLevel="0" collapsed="false">
      <c r="A35" s="33" t="s">
        <v>60</v>
      </c>
      <c r="B35" s="30" t="s">
        <v>61</v>
      </c>
      <c r="C35" s="31"/>
      <c r="D35" s="31"/>
      <c r="E35" s="31"/>
      <c r="F35" s="31"/>
    </row>
    <row r="36" customFormat="false" ht="14.75" hidden="false" customHeight="true" outlineLevel="0" collapsed="false">
      <c r="A36" s="33"/>
      <c r="B36" s="40" t="s">
        <v>62</v>
      </c>
      <c r="C36" s="31"/>
      <c r="D36" s="31"/>
      <c r="E36" s="41" t="s">
        <v>63</v>
      </c>
      <c r="F36" s="42" t="n">
        <f aca="false">+F21+F12</f>
        <v>171456.6</v>
      </c>
    </row>
    <row r="37" customFormat="false" ht="14.75" hidden="false" customHeight="true" outlineLevel="0" collapsed="false">
      <c r="A37" s="33"/>
      <c r="B37" s="40" t="s">
        <v>64</v>
      </c>
      <c r="C37" s="27" t="n">
        <f aca="false">+C12+C21+C27</f>
        <v>171456.6</v>
      </c>
      <c r="D37" s="43"/>
      <c r="E37" s="41"/>
      <c r="F37" s="4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2.8" zeroHeight="false" outlineLevelRow="0" outlineLevelCol="0"/>
  <cols>
    <col collapsed="false" customWidth="true" hidden="false" outlineLevel="0" max="1" min="1" style="0" width="24.3"/>
    <col collapsed="false" customWidth="true" hidden="false" outlineLevel="0" max="2" min="2" style="0" width="26.15"/>
    <col collapsed="false" customWidth="true" hidden="false" outlineLevel="0" max="3" min="3" style="0" width="18.1"/>
    <col collapsed="false" customWidth="true" hidden="false" outlineLevel="0" max="4" min="4" style="0" width="23.51"/>
    <col collapsed="false" customWidth="true" hidden="false" outlineLevel="0" max="5" min="5" style="0" width="27.85"/>
    <col collapsed="false" customWidth="true" hidden="false" outlineLevel="0" max="6" min="6" style="0" width="15.47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61.5" hidden="false" customHeight="true" outlineLevel="0" collapsed="false">
      <c r="A8" s="1" t="s">
        <v>68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69</v>
      </c>
      <c r="D9" s="1"/>
      <c r="E9" s="1"/>
      <c r="F9" s="1"/>
    </row>
    <row r="10" customFormat="false" ht="14.7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7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7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8" t="n">
        <f aca="false">SUM(F13:F15)</f>
        <v>3257423.25</v>
      </c>
    </row>
    <row r="13" customFormat="false" ht="49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7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7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8" t="n">
        <f aca="false">+120000+300000+83600+400+550053.3+400000+200+6100+1796969.95+100</f>
        <v>3257423.25</v>
      </c>
    </row>
    <row r="16" customFormat="false" ht="14.7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7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7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7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7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7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41300</v>
      </c>
    </row>
    <row r="22" customFormat="false" ht="14.7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f aca="false">+100+20000++1000+20000+100+100</f>
        <v>41300</v>
      </c>
    </row>
    <row r="23" customFormat="false" ht="14.7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7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7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7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7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7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7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7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7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7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7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75" hidden="false" customHeight="true" outlineLevel="0" collapsed="false">
      <c r="A36" s="14"/>
      <c r="B36" s="7" t="s">
        <v>62</v>
      </c>
      <c r="C36" s="11" t="n">
        <v>3298723.25</v>
      </c>
      <c r="D36" s="12"/>
      <c r="E36" s="21" t="s">
        <v>63</v>
      </c>
      <c r="F36" s="22" t="n">
        <f aca="false">+F21+F12</f>
        <v>3298723.25</v>
      </c>
    </row>
    <row r="37" customFormat="false" ht="14.75" hidden="false" customHeight="true" outlineLevel="0" collapsed="false">
      <c r="A37" s="14"/>
      <c r="B37" s="7" t="s">
        <v>64</v>
      </c>
      <c r="C37" s="8" t="n">
        <f aca="false">+C36</f>
        <v>3298723.25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8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13"/>
    <col collapsed="false" customWidth="true" hidden="false" outlineLevel="0" max="2" min="2" style="0" width="27.85"/>
    <col collapsed="false" customWidth="true" hidden="false" outlineLevel="0" max="3" min="3" style="0" width="15.94"/>
    <col collapsed="false" customWidth="true" hidden="false" outlineLevel="0" max="4" min="4" style="0" width="23.51"/>
    <col collapsed="false" customWidth="true" hidden="false" outlineLevel="0" max="5" min="5" style="0" width="28.31"/>
    <col collapsed="false" customWidth="true" hidden="false" outlineLevel="0" max="6" min="6" style="0" width="18.25"/>
    <col collapsed="false" customWidth="true" hidden="false" outlineLevel="0" max="9" min="7" style="0" width="12.83"/>
    <col collapsed="false" customWidth="true" hidden="false" outlineLevel="0" max="10" min="10" style="0" width="14.12"/>
    <col collapsed="false" customWidth="true" hidden="false" outlineLevel="0" max="1025" min="11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26.25" hidden="false" customHeight="true" outlineLevel="0" collapsed="false">
      <c r="A5" s="1"/>
      <c r="B5" s="1"/>
      <c r="C5" s="1"/>
      <c r="D5" s="1"/>
      <c r="E5" s="1"/>
      <c r="F5" s="1"/>
    </row>
    <row r="6" customFormat="false" ht="11.25" hidden="false" customHeight="tru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65.25" hidden="false" customHeight="true" outlineLevel="0" collapsed="false">
      <c r="A8" s="1" t="s">
        <v>70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71</v>
      </c>
      <c r="D9" s="1"/>
      <c r="E9" s="1"/>
      <c r="F9" s="1"/>
    </row>
    <row r="10" customFormat="false" ht="17.2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8" t="n">
        <f aca="false">SUM(C13:C20)</f>
        <v>38384307.71</v>
      </c>
      <c r="D12" s="7" t="s">
        <v>9</v>
      </c>
      <c r="E12" s="7"/>
      <c r="F12" s="8" t="n">
        <f aca="false">SUM(F13:F20)</f>
        <v>38350507.71</v>
      </c>
    </row>
    <row r="13" customFormat="false" ht="37.5" hidden="false" customHeight="false" outlineLevel="0" collapsed="false">
      <c r="A13" s="9" t="s">
        <v>10</v>
      </c>
      <c r="B13" s="10" t="s">
        <v>11</v>
      </c>
      <c r="C13" s="11" t="n">
        <v>21259256.85</v>
      </c>
      <c r="D13" s="12" t="s">
        <v>12</v>
      </c>
      <c r="E13" s="13" t="s">
        <v>13</v>
      </c>
      <c r="F13" s="11" t="n">
        <f aca="false">+5812955.67+15295204.67+2662733.3+1084526.42+357559.06+1001316.8</f>
        <v>26214295.92</v>
      </c>
      <c r="H13" s="44"/>
      <c r="J13" s="45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46"/>
      <c r="J14" s="45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f aca="false">+1186575.03+2000+875637.79+2000+2100+783547.79+1171065.52+117562.67+145583.25+141023.96+144000+1959215.93+3130777.15+155161.51+104860.22+1000+37756.13+1760037.44+30000+141209.88+83274.02+69951.93+27681.47+64190.1</f>
        <v>12136211.79</v>
      </c>
      <c r="J15" s="45"/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  <c r="J16" s="45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  <c r="J17" s="45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  <c r="J18" s="45"/>
    </row>
    <row r="19" customFormat="false" ht="14.45" hidden="false" customHeight="true" outlineLevel="0" collapsed="false">
      <c r="A19" s="14" t="s">
        <v>28</v>
      </c>
      <c r="B19" s="10" t="s">
        <v>29</v>
      </c>
      <c r="C19" s="11" t="n">
        <v>17125050.86</v>
      </c>
      <c r="D19" s="12"/>
      <c r="E19" s="12"/>
      <c r="F19" s="12"/>
      <c r="J19" s="45"/>
      <c r="K19" s="45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  <c r="J20" s="45"/>
      <c r="K20" s="45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33500</v>
      </c>
      <c r="J21" s="45"/>
      <c r="K21" s="45"/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8" t="n">
        <f aca="false">+5000+1000+5000+2500+2500+5000+2500+5000+5000</f>
        <v>33500</v>
      </c>
      <c r="J22" s="45"/>
      <c r="K22" s="45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  <c r="J23" s="45"/>
      <c r="K23" s="45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  <c r="K24" s="45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21" t="s">
        <v>63</v>
      </c>
      <c r="F36" s="22" t="n">
        <f aca="false">+F12+F21</f>
        <v>38384007.71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+C12+C21+C27+C31</f>
        <v>38384307.71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35" activeCellId="0" sqref="A35"/>
    </sheetView>
  </sheetViews>
  <sheetFormatPr defaultRowHeight="12.8" zeroHeight="false" outlineLevelRow="0" outlineLevelCol="0"/>
  <cols>
    <col collapsed="false" customWidth="true" hidden="false" outlineLevel="0" max="1" min="1" style="0" width="25.23"/>
    <col collapsed="false" customWidth="true" hidden="false" outlineLevel="0" max="2" min="2" style="0" width="30.79"/>
    <col collapsed="false" customWidth="true" hidden="false" outlineLevel="0" max="3" min="3" style="0" width="14.07"/>
    <col collapsed="false" customWidth="true" hidden="false" outlineLevel="0" max="4" min="4" style="0" width="28.63"/>
    <col collapsed="false" customWidth="true" hidden="false" outlineLevel="0" max="5" min="5" style="0" width="29.23"/>
    <col collapsed="false" customWidth="true" hidden="false" outlineLevel="0" max="1025" min="6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8" hidden="false" customHeight="true" outlineLevel="0" collapsed="false">
      <c r="A7" s="1"/>
      <c r="B7" s="1"/>
      <c r="C7" s="1"/>
      <c r="D7" s="1"/>
      <c r="E7" s="1"/>
      <c r="F7" s="1"/>
    </row>
    <row r="8" customFormat="false" ht="56.25" hidden="false" customHeight="true" outlineLevel="0" collapsed="false">
      <c r="A8" s="1" t="s">
        <v>72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/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12"/>
    </row>
    <row r="13" customFormat="false" ht="37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2"/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12"/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47" t="s">
        <v>63</v>
      </c>
      <c r="F36" s="20"/>
    </row>
    <row r="37" customFormat="false" ht="14.45" hidden="false" customHeight="true" outlineLevel="0" collapsed="false">
      <c r="A37" s="14"/>
      <c r="B37" s="10" t="s">
        <v>64</v>
      </c>
      <c r="C37" s="12"/>
      <c r="D37" s="12"/>
      <c r="E37" s="47"/>
      <c r="F37" s="20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3"/>
    <col collapsed="false" customWidth="true" hidden="false" outlineLevel="0" max="2" min="2" style="0" width="30.48"/>
    <col collapsed="false" customWidth="true" hidden="false" outlineLevel="0" max="3" min="3" style="0" width="14.07"/>
    <col collapsed="false" customWidth="true" hidden="false" outlineLevel="0" max="4" min="4" style="0" width="26.92"/>
    <col collapsed="false" customWidth="true" hidden="false" outlineLevel="0" max="5" min="5" style="0" width="28"/>
    <col collapsed="false" customWidth="true" hidden="false" outlineLevel="0" max="6" min="6" style="0" width="14.38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59.25" hidden="false" customHeight="true" outlineLevel="0" collapsed="false">
      <c r="A8" s="1" t="s">
        <v>73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74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8" t="n">
        <f aca="false">SUM(C13:C20)</f>
        <v>124337.67</v>
      </c>
      <c r="D12" s="7" t="s">
        <v>9</v>
      </c>
      <c r="E12" s="7"/>
      <c r="F12" s="8" t="n">
        <f aca="false">SUM(F13:F20)</f>
        <v>0</v>
      </c>
    </row>
    <row r="13" customFormat="false" ht="37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2"/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1" t="n">
        <v>124337.67</v>
      </c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124337.67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1" t="n">
        <v>124337.67</v>
      </c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21" t="s">
        <v>63</v>
      </c>
      <c r="F36" s="48" t="n">
        <f aca="false">+F21+F12</f>
        <v>124337.67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+C12+C21+C27+C31</f>
        <v>124337.67</v>
      </c>
      <c r="D37" s="12"/>
      <c r="E37" s="21"/>
      <c r="F37" s="48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3.82"/>
    <col collapsed="false" customWidth="true" hidden="false" outlineLevel="0" max="2" min="2" style="0" width="30.16"/>
    <col collapsed="false" customWidth="true" hidden="false" outlineLevel="0" max="3" min="3" style="0" width="18.1"/>
    <col collapsed="false" customWidth="true" hidden="false" outlineLevel="0" max="4" min="4" style="0" width="23.51"/>
    <col collapsed="false" customWidth="true" hidden="false" outlineLevel="0" max="5" min="5" style="0" width="27.85"/>
    <col collapsed="false" customWidth="true" hidden="false" outlineLevel="0" max="6" min="6" style="0" width="18.1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49.25" hidden="false" customHeight="true" outlineLevel="0" collapsed="false">
      <c r="A8" s="1" t="s">
        <v>75</v>
      </c>
      <c r="B8" s="1"/>
      <c r="C8" s="1"/>
      <c r="D8" s="1"/>
      <c r="E8" s="1"/>
      <c r="F8" s="1"/>
    </row>
    <row r="9" customFormat="false" ht="18" hidden="false" customHeight="true" outlineLevel="0" collapsed="false">
      <c r="A9" s="1"/>
      <c r="B9" s="1"/>
      <c r="C9" s="49"/>
      <c r="D9" s="1"/>
      <c r="E9" s="1"/>
      <c r="F9" s="1"/>
    </row>
    <row r="10" customFormat="false" ht="17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7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7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12"/>
    </row>
    <row r="13" customFormat="false" ht="37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5" hidden="false" customHeight="fals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25.5" hidden="false" customHeight="fals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2"/>
    </row>
    <row r="16" customFormat="false" ht="17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7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7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7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7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7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12"/>
    </row>
    <row r="22" customFormat="false" ht="17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7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7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7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7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7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7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7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7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7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7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7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7" hidden="false" customHeight="true" outlineLevel="0" collapsed="false">
      <c r="A36" s="14"/>
      <c r="B36" s="7" t="s">
        <v>62</v>
      </c>
      <c r="C36" s="12"/>
      <c r="D36" s="12"/>
      <c r="E36" s="47" t="s">
        <v>63</v>
      </c>
      <c r="F36" s="20"/>
    </row>
    <row r="37" customFormat="false" ht="17" hidden="false" customHeight="true" outlineLevel="0" collapsed="false">
      <c r="A37" s="14"/>
      <c r="B37" s="10" t="s">
        <v>64</v>
      </c>
      <c r="C37" s="12"/>
      <c r="D37" s="12"/>
      <c r="E37" s="47"/>
      <c r="F37" s="20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6"/>
    <col collapsed="false" customWidth="true" hidden="false" outlineLevel="0" max="2" min="2" style="0" width="27.38"/>
    <col collapsed="false" customWidth="true" hidden="false" outlineLevel="0" max="3" min="3" style="0" width="18.25"/>
    <col collapsed="false" customWidth="true" hidden="false" outlineLevel="0" max="4" min="4" style="0" width="27.23"/>
    <col collapsed="false" customWidth="true" hidden="false" outlineLevel="0" max="5" min="5" style="0" width="28.46"/>
    <col collapsed="false" customWidth="true" hidden="false" outlineLevel="0" max="6" min="6" style="0" width="17.79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49.25" hidden="false" customHeight="true" outlineLevel="0" collapsed="false">
      <c r="A8" s="1" t="s">
        <v>76</v>
      </c>
      <c r="B8" s="1"/>
      <c r="C8" s="1"/>
      <c r="D8" s="1"/>
      <c r="E8" s="1"/>
      <c r="F8" s="1"/>
    </row>
    <row r="9" customFormat="false" ht="26.25" hidden="false" customHeight="true" outlineLevel="0" collapsed="false">
      <c r="A9" s="1"/>
      <c r="B9" s="1"/>
      <c r="C9" s="3" t="s">
        <v>77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12"/>
    </row>
    <row r="13" customFormat="false" ht="37.5" hidden="false" customHeight="false" outlineLevel="0" collapsed="false">
      <c r="A13" s="9" t="s">
        <v>10</v>
      </c>
      <c r="B13" s="10" t="s">
        <v>11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2"/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12"/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2"/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2"/>
      <c r="D36" s="12"/>
      <c r="E36" s="47" t="s">
        <v>63</v>
      </c>
      <c r="F36" s="20"/>
    </row>
    <row r="37" customFormat="false" ht="14.45" hidden="false" customHeight="true" outlineLevel="0" collapsed="false">
      <c r="A37" s="14"/>
      <c r="B37" s="10" t="s">
        <v>64</v>
      </c>
      <c r="C37" s="12"/>
      <c r="D37" s="12"/>
      <c r="E37" s="47"/>
      <c r="F37" s="20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fals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32" activeCellId="0" sqref="A32"/>
    </sheetView>
  </sheetViews>
  <sheetFormatPr defaultRowHeight="12.8" zeroHeight="false" outlineLevelRow="0" outlineLevelCol="0"/>
  <cols>
    <col collapsed="false" customWidth="true" hidden="false" outlineLevel="0" max="1" min="1" style="0" width="24.3"/>
    <col collapsed="false" customWidth="true" hidden="false" outlineLevel="0" max="2" min="2" style="0" width="26.15"/>
    <col collapsed="false" customWidth="true" hidden="false" outlineLevel="0" max="3" min="3" style="0" width="18.1"/>
    <col collapsed="false" customWidth="true" hidden="false" outlineLevel="0" max="4" min="4" style="0" width="28.31"/>
    <col collapsed="false" customWidth="true" hidden="false" outlineLevel="0" max="5" min="5" style="0" width="29.23"/>
    <col collapsed="false" customWidth="true" hidden="false" outlineLevel="0" max="6" min="6" style="0" width="17.48"/>
    <col collapsed="false" customWidth="true" hidden="false" outlineLevel="0" max="1025" min="7" style="0" width="12.83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33.75" hidden="false" customHeight="tru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1"/>
      <c r="B4" s="1"/>
      <c r="C4" s="1"/>
      <c r="D4" s="1"/>
      <c r="E4" s="1"/>
      <c r="F4" s="1"/>
    </row>
    <row r="5" customFormat="false" ht="15" hidden="false" customHeight="false" outlineLevel="0" collapsed="false">
      <c r="A5" s="1"/>
      <c r="B5" s="1"/>
      <c r="C5" s="1"/>
      <c r="D5" s="1"/>
      <c r="E5" s="1"/>
      <c r="F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</row>
    <row r="7" customFormat="false" ht="15" hidden="false" customHeight="false" outlineLevel="0" collapsed="false">
      <c r="A7" s="1"/>
      <c r="B7" s="1"/>
      <c r="C7" s="1"/>
      <c r="D7" s="1"/>
      <c r="E7" s="1"/>
      <c r="F7" s="1"/>
    </row>
    <row r="8" customFormat="false" ht="60.75" hidden="false" customHeight="true" outlineLevel="0" collapsed="false">
      <c r="A8" s="1" t="s">
        <v>78</v>
      </c>
      <c r="B8" s="1"/>
      <c r="C8" s="1"/>
      <c r="D8" s="1"/>
      <c r="E8" s="1"/>
      <c r="F8" s="1"/>
    </row>
    <row r="9" customFormat="false" ht="15" hidden="false" customHeight="false" outlineLevel="0" collapsed="false">
      <c r="A9" s="1"/>
      <c r="B9" s="1"/>
      <c r="C9" s="3" t="s">
        <v>79</v>
      </c>
      <c r="D9" s="1"/>
      <c r="E9" s="1"/>
      <c r="F9" s="1"/>
    </row>
    <row r="10" customFormat="false" ht="14.45" hidden="false" customHeight="true" outlineLevel="0" collapsed="false">
      <c r="A10" s="4" t="s">
        <v>2</v>
      </c>
      <c r="B10" s="4"/>
      <c r="C10" s="4"/>
      <c r="D10" s="4" t="s">
        <v>3</v>
      </c>
      <c r="E10" s="4"/>
      <c r="F10" s="4"/>
    </row>
    <row r="11" customFormat="false" ht="14.45" hidden="false" customHeight="true" outlineLevel="0" collapsed="false">
      <c r="A11" s="5" t="s">
        <v>4</v>
      </c>
      <c r="B11" s="6" t="s">
        <v>5</v>
      </c>
      <c r="C11" s="6" t="s">
        <v>6</v>
      </c>
      <c r="D11" s="6" t="s">
        <v>7</v>
      </c>
      <c r="E11" s="6" t="s">
        <v>5</v>
      </c>
      <c r="F11" s="6" t="s">
        <v>6</v>
      </c>
    </row>
    <row r="12" customFormat="false" ht="14.45" hidden="false" customHeight="true" outlineLevel="0" collapsed="false">
      <c r="A12" s="7" t="s">
        <v>8</v>
      </c>
      <c r="B12" s="7"/>
      <c r="C12" s="12"/>
      <c r="D12" s="7" t="s">
        <v>9</v>
      </c>
      <c r="E12" s="7"/>
      <c r="F12" s="8" t="n">
        <f aca="false">SUM(F13:F15)</f>
        <v>396300</v>
      </c>
    </row>
    <row r="13" customFormat="false" ht="49.5" hidden="false" customHeight="false" outlineLevel="0" collapsed="false">
      <c r="A13" s="9" t="s">
        <v>10</v>
      </c>
      <c r="B13" s="10" t="s">
        <v>80</v>
      </c>
      <c r="C13" s="12"/>
      <c r="D13" s="12" t="s">
        <v>12</v>
      </c>
      <c r="E13" s="13" t="s">
        <v>13</v>
      </c>
      <c r="F13" s="12"/>
    </row>
    <row r="14" customFormat="false" ht="14.45" hidden="false" customHeight="true" outlineLevel="0" collapsed="false">
      <c r="A14" s="14" t="s">
        <v>14</v>
      </c>
      <c r="B14" s="10" t="s">
        <v>15</v>
      </c>
      <c r="C14" s="17"/>
      <c r="D14" s="16" t="s">
        <v>16</v>
      </c>
      <c r="E14" s="10" t="s">
        <v>17</v>
      </c>
      <c r="F14" s="17"/>
    </row>
    <row r="15" customFormat="false" ht="14.45" hidden="false" customHeight="true" outlineLevel="0" collapsed="false">
      <c r="A15" s="14" t="s">
        <v>18</v>
      </c>
      <c r="B15" s="10" t="s">
        <v>19</v>
      </c>
      <c r="C15" s="12"/>
      <c r="D15" s="16" t="s">
        <v>20</v>
      </c>
      <c r="E15" s="10" t="s">
        <v>21</v>
      </c>
      <c r="F15" s="11" t="n">
        <v>396300</v>
      </c>
    </row>
    <row r="16" customFormat="false" ht="14.45" hidden="false" customHeight="true" outlineLevel="0" collapsed="false">
      <c r="A16" s="14" t="s">
        <v>22</v>
      </c>
      <c r="B16" s="19" t="s">
        <v>23</v>
      </c>
      <c r="C16" s="12"/>
      <c r="F16" s="12"/>
    </row>
    <row r="17" customFormat="false" ht="14.45" hidden="false" customHeight="true" outlineLevel="0" collapsed="false">
      <c r="A17" s="14" t="s">
        <v>24</v>
      </c>
      <c r="B17" s="10" t="s">
        <v>25</v>
      </c>
      <c r="C17" s="20"/>
      <c r="D17" s="10"/>
      <c r="E17" s="10"/>
      <c r="F17" s="20"/>
    </row>
    <row r="18" customFormat="false" ht="14.45" hidden="false" customHeight="true" outlineLevel="0" collapsed="false">
      <c r="A18" s="14" t="s">
        <v>26</v>
      </c>
      <c r="B18" s="10" t="s">
        <v>27</v>
      </c>
      <c r="C18" s="12"/>
      <c r="D18" s="12"/>
      <c r="E18" s="12"/>
      <c r="F18" s="12"/>
    </row>
    <row r="19" customFormat="false" ht="14.45" hidden="false" customHeight="true" outlineLevel="0" collapsed="false">
      <c r="A19" s="14" t="s">
        <v>28</v>
      </c>
      <c r="B19" s="10" t="s">
        <v>29</v>
      </c>
      <c r="C19" s="12"/>
      <c r="D19" s="12"/>
      <c r="E19" s="12"/>
      <c r="F19" s="12"/>
    </row>
    <row r="20" customFormat="false" ht="14.45" hidden="false" customHeight="true" outlineLevel="0" collapsed="false">
      <c r="A20" s="14" t="s">
        <v>30</v>
      </c>
      <c r="B20" s="10" t="s">
        <v>31</v>
      </c>
      <c r="C20" s="12"/>
      <c r="D20" s="12"/>
      <c r="E20" s="12"/>
      <c r="F20" s="12"/>
    </row>
    <row r="21" customFormat="false" ht="14.45" hidden="false" customHeight="true" outlineLevel="0" collapsed="false">
      <c r="A21" s="7" t="s">
        <v>32</v>
      </c>
      <c r="B21" s="7"/>
      <c r="C21" s="12"/>
      <c r="D21" s="7" t="s">
        <v>33</v>
      </c>
      <c r="E21" s="7"/>
      <c r="F21" s="8" t="n">
        <f aca="false">SUM(F22:F24)</f>
        <v>700</v>
      </c>
    </row>
    <row r="22" customFormat="false" ht="14.45" hidden="false" customHeight="true" outlineLevel="0" collapsed="false">
      <c r="A22" s="14" t="s">
        <v>34</v>
      </c>
      <c r="B22" s="10" t="s">
        <v>35</v>
      </c>
      <c r="C22" s="12"/>
      <c r="D22" s="16" t="s">
        <v>36</v>
      </c>
      <c r="E22" s="10" t="s">
        <v>37</v>
      </c>
      <c r="F22" s="11" t="n">
        <v>700</v>
      </c>
    </row>
    <row r="23" customFormat="false" ht="14.45" hidden="false" customHeight="true" outlineLevel="0" collapsed="false">
      <c r="A23" s="14" t="s">
        <v>38</v>
      </c>
      <c r="B23" s="10" t="s">
        <v>39</v>
      </c>
      <c r="C23" s="12"/>
      <c r="D23" s="16" t="s">
        <v>40</v>
      </c>
      <c r="E23" s="10" t="s">
        <v>41</v>
      </c>
      <c r="F23" s="12"/>
    </row>
    <row r="24" customFormat="false" ht="14.45" hidden="false" customHeight="true" outlineLevel="0" collapsed="false">
      <c r="A24" s="14" t="s">
        <v>42</v>
      </c>
      <c r="B24" s="10" t="s">
        <v>43</v>
      </c>
      <c r="C24" s="20"/>
      <c r="D24" s="16" t="s">
        <v>44</v>
      </c>
      <c r="E24" s="10" t="s">
        <v>45</v>
      </c>
      <c r="F24" s="20"/>
    </row>
    <row r="25" customFormat="false" ht="14.45" hidden="false" customHeight="true" outlineLevel="0" collapsed="false">
      <c r="A25" s="14" t="s">
        <v>46</v>
      </c>
      <c r="B25" s="10" t="s">
        <v>47</v>
      </c>
      <c r="C25" s="12"/>
      <c r="F25" s="12"/>
    </row>
    <row r="26" customFormat="false" ht="14.45" hidden="false" customHeight="true" outlineLevel="0" collapsed="false">
      <c r="A26" s="14" t="s">
        <v>48</v>
      </c>
      <c r="B26" s="10" t="s">
        <v>49</v>
      </c>
      <c r="C26" s="12"/>
      <c r="D26" s="12"/>
      <c r="E26" s="12"/>
      <c r="F26" s="12"/>
    </row>
    <row r="27" customFormat="false" ht="25.5" hidden="false" customHeight="true" outlineLevel="0" collapsed="false">
      <c r="A27" s="7" t="s">
        <v>50</v>
      </c>
      <c r="B27" s="7"/>
      <c r="C27" s="20"/>
      <c r="D27" s="7" t="s">
        <v>51</v>
      </c>
      <c r="E27" s="7"/>
      <c r="F27" s="20"/>
    </row>
    <row r="28" customFormat="false" ht="14.45" hidden="false" customHeight="true" outlineLevel="0" collapsed="false">
      <c r="A28" s="14" t="s">
        <v>52</v>
      </c>
      <c r="B28" s="10" t="s">
        <v>15</v>
      </c>
      <c r="C28" s="12"/>
      <c r="D28" s="10" t="s">
        <v>53</v>
      </c>
      <c r="E28" s="10"/>
      <c r="F28" s="12"/>
    </row>
    <row r="29" customFormat="false" ht="14.45" hidden="false" customHeight="true" outlineLevel="0" collapsed="false">
      <c r="A29" s="14" t="s">
        <v>54</v>
      </c>
      <c r="B29" s="10" t="s">
        <v>19</v>
      </c>
      <c r="C29" s="12"/>
      <c r="D29" s="12"/>
      <c r="E29" s="12"/>
      <c r="F29" s="12"/>
    </row>
    <row r="30" customFormat="false" ht="14.45" hidden="false" customHeight="true" outlineLevel="0" collapsed="false">
      <c r="A30" s="14" t="s">
        <v>55</v>
      </c>
      <c r="B30" s="10" t="s">
        <v>31</v>
      </c>
      <c r="C30" s="12"/>
      <c r="D30" s="12"/>
      <c r="E30" s="12"/>
      <c r="F30" s="12"/>
    </row>
    <row r="31" customFormat="false" ht="25.5" hidden="false" customHeight="true" outlineLevel="0" collapsed="false">
      <c r="A31" s="7" t="s">
        <v>56</v>
      </c>
      <c r="B31" s="7"/>
      <c r="C31" s="20"/>
      <c r="D31" s="20"/>
      <c r="E31" s="20"/>
      <c r="F31" s="20"/>
    </row>
    <row r="32" customFormat="false" ht="14.45" hidden="false" customHeight="true" outlineLevel="0" collapsed="false">
      <c r="A32" s="14" t="s">
        <v>57</v>
      </c>
      <c r="B32" s="10" t="s">
        <v>39</v>
      </c>
      <c r="C32" s="12"/>
      <c r="D32" s="12"/>
      <c r="E32" s="12"/>
      <c r="F32" s="12"/>
    </row>
    <row r="33" customFormat="false" ht="14.45" hidden="false" customHeight="true" outlineLevel="0" collapsed="false">
      <c r="A33" s="14" t="s">
        <v>58</v>
      </c>
      <c r="B33" s="10" t="s">
        <v>43</v>
      </c>
      <c r="C33" s="12"/>
      <c r="D33" s="12"/>
      <c r="E33" s="12"/>
      <c r="F33" s="12"/>
    </row>
    <row r="34" customFormat="false" ht="14.45" hidden="false" customHeight="true" outlineLevel="0" collapsed="false">
      <c r="A34" s="14" t="s">
        <v>59</v>
      </c>
      <c r="B34" s="10" t="s">
        <v>49</v>
      </c>
      <c r="C34" s="12"/>
      <c r="D34" s="12"/>
      <c r="E34" s="12"/>
      <c r="F34" s="12"/>
    </row>
    <row r="35" customFormat="false" ht="14.45" hidden="false" customHeight="true" outlineLevel="0" collapsed="false">
      <c r="A35" s="14" t="s">
        <v>60</v>
      </c>
      <c r="B35" s="10" t="s">
        <v>61</v>
      </c>
      <c r="C35" s="12"/>
      <c r="D35" s="12"/>
      <c r="E35" s="12"/>
      <c r="F35" s="12"/>
    </row>
    <row r="36" customFormat="false" ht="14.45" hidden="false" customHeight="true" outlineLevel="0" collapsed="false">
      <c r="A36" s="14"/>
      <c r="B36" s="7" t="s">
        <v>62</v>
      </c>
      <c r="C36" s="11" t="n">
        <v>397000</v>
      </c>
      <c r="D36" s="12"/>
      <c r="E36" s="21" t="s">
        <v>63</v>
      </c>
      <c r="F36" s="22" t="n">
        <f aca="false">+F21+F12</f>
        <v>397000</v>
      </c>
    </row>
    <row r="37" customFormat="false" ht="14.45" hidden="false" customHeight="true" outlineLevel="0" collapsed="false">
      <c r="A37" s="14"/>
      <c r="B37" s="7" t="s">
        <v>64</v>
      </c>
      <c r="C37" s="8" t="n">
        <f aca="false">+C36</f>
        <v>397000</v>
      </c>
      <c r="D37" s="12"/>
      <c r="E37" s="21"/>
      <c r="F37" s="22"/>
    </row>
    <row r="38" customFormat="false" ht="25.5" hidden="false" customHeight="true" outlineLevel="0" collapsed="false">
      <c r="A38" s="7" t="s">
        <v>65</v>
      </c>
      <c r="B38" s="7"/>
      <c r="C38" s="7"/>
      <c r="D38" s="7"/>
      <c r="E38" s="7"/>
      <c r="F38" s="7"/>
    </row>
  </sheetData>
  <mergeCells count="14">
    <mergeCell ref="A8:F8"/>
    <mergeCell ref="A10:C10"/>
    <mergeCell ref="D10:F10"/>
    <mergeCell ref="A12:B12"/>
    <mergeCell ref="D12:E12"/>
    <mergeCell ref="A21:B21"/>
    <mergeCell ref="D21:E21"/>
    <mergeCell ref="A27:B27"/>
    <mergeCell ref="D27:E27"/>
    <mergeCell ref="D28:E28"/>
    <mergeCell ref="A31:B31"/>
    <mergeCell ref="E36:E37"/>
    <mergeCell ref="F36:F37"/>
    <mergeCell ref="A38:F3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762</TotalTime>
  <Application>LibreOffice/5.4.1.2$Windows_X86_64 LibreOffice_project/ea7cb86e6eeb2bf3a5af73a8f7777ac570321527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2023-07-28T12:40:14Z</dcterms:created>
  <dc:creator>Lourenco Wallau</dc:creator>
  <dc:description/>
  <dc:language>pt-BR</dc:language>
  <cp:lastModifiedBy/>
  <cp:lastPrinted>2024-10-22T14:56:44Z</cp:lastPrinted>
  <dcterms:modified xsi:type="dcterms:W3CDTF">2024-10-22T15:17:50Z</dcterms:modified>
  <cp:revision>221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0x01010097442E6F8E99D547932347400F8A4643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Order">
    <vt:i4>35971800</vt:i4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